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192.168.0.254\data\05その他-9　ホームページ\R6\R７NEW参加申込書\"/>
    </mc:Choice>
  </mc:AlternateContent>
  <xr:revisionPtr revIDLastSave="0" documentId="8_{F241EBB0-98D5-4532-AB6A-FC3F04D68834}" xr6:coauthVersionLast="47" xr6:coauthVersionMax="47" xr10:uidLastSave="{00000000-0000-0000-0000-000000000000}"/>
  <bookViews>
    <workbookView xWindow="-120" yWindow="-120" windowWidth="20730" windowHeight="11160" activeTab="2" xr2:uid="{0A9BE107-7E76-4778-9012-0A3814439E48}"/>
  </bookViews>
  <sheets>
    <sheet name="部員データ" sheetId="5" r:id="rId1"/>
    <sheet name="申込（入力）" sheetId="1" r:id="rId2"/>
    <sheet name="参加申込書" sheetId="3" r:id="rId3"/>
  </sheets>
  <definedNames>
    <definedName name="_1名簿ファイル_直接操作">部員データ!$B$2:$D$33</definedName>
  </definedNames>
  <calcPr calcId="191029"/>
</workbook>
</file>

<file path=xl/calcChain.xml><?xml version="1.0" encoding="utf-8"?>
<calcChain xmlns="http://schemas.openxmlformats.org/spreadsheetml/2006/main">
  <c r="C11" i="1" l="1"/>
  <c r="D11" i="1"/>
  <c r="C12" i="1"/>
  <c r="D12" i="1"/>
  <c r="C13" i="1"/>
  <c r="C21" i="3"/>
  <c r="C14" i="1"/>
  <c r="C22" i="3"/>
  <c r="D14" i="1"/>
  <c r="D22" i="3"/>
  <c r="C15" i="1"/>
  <c r="D15" i="1"/>
  <c r="E15" i="1"/>
  <c r="E23" i="3"/>
  <c r="C16" i="1"/>
  <c r="C24" i="3"/>
  <c r="C17" i="1"/>
  <c r="D17" i="1"/>
  <c r="C18" i="1"/>
  <c r="D18" i="1"/>
  <c r="C19" i="1"/>
  <c r="D19" i="1"/>
  <c r="C20" i="1"/>
  <c r="D20" i="1"/>
  <c r="C21" i="1"/>
  <c r="C29" i="3"/>
  <c r="D21" i="1"/>
  <c r="D29" i="3"/>
  <c r="C22" i="1"/>
  <c r="D22" i="1"/>
  <c r="C23" i="1"/>
  <c r="D23" i="1"/>
  <c r="C24" i="1"/>
  <c r="D24" i="1"/>
  <c r="C25" i="1"/>
  <c r="C33" i="3"/>
  <c r="C26" i="1"/>
  <c r="D26" i="1"/>
  <c r="C27" i="1"/>
  <c r="C35" i="3"/>
  <c r="C28" i="1"/>
  <c r="D28" i="1"/>
  <c r="D36" i="3"/>
  <c r="C29" i="1"/>
  <c r="C37" i="3"/>
  <c r="C30" i="1"/>
  <c r="C38" i="3"/>
  <c r="C31" i="1"/>
  <c r="D31" i="1"/>
  <c r="C32" i="1"/>
  <c r="D32" i="1"/>
  <c r="E32" i="1"/>
  <c r="E40" i="3"/>
  <c r="C33" i="1"/>
  <c r="D33" i="1"/>
  <c r="E33" i="1"/>
  <c r="J17" i="3"/>
  <c r="C34" i="1"/>
  <c r="H18" i="3"/>
  <c r="C35" i="1"/>
  <c r="D35" i="1"/>
  <c r="C36" i="1"/>
  <c r="D36" i="1"/>
  <c r="I20" i="3"/>
  <c r="C37" i="1"/>
  <c r="H21" i="3"/>
  <c r="C38" i="1"/>
  <c r="H22" i="3"/>
  <c r="C39" i="1"/>
  <c r="H23" i="3"/>
  <c r="C40" i="1"/>
  <c r="H24" i="3"/>
  <c r="C41" i="1"/>
  <c r="H25" i="3"/>
  <c r="C42" i="1"/>
  <c r="D42" i="1"/>
  <c r="C43" i="1"/>
  <c r="H27" i="3"/>
  <c r="C44" i="1"/>
  <c r="D44" i="1"/>
  <c r="C45" i="1"/>
  <c r="H29" i="3"/>
  <c r="C46" i="1"/>
  <c r="D46" i="1"/>
  <c r="I30" i="3"/>
  <c r="C47" i="1"/>
  <c r="H31" i="3"/>
  <c r="C48" i="1"/>
  <c r="H32" i="3"/>
  <c r="C49" i="1"/>
  <c r="H33" i="3"/>
  <c r="D49" i="1"/>
  <c r="I33" i="3"/>
  <c r="C50" i="1"/>
  <c r="H34" i="3"/>
  <c r="C51" i="1"/>
  <c r="D51" i="1"/>
  <c r="C52" i="1"/>
  <c r="D52" i="1"/>
  <c r="E52" i="1"/>
  <c r="J36" i="3"/>
  <c r="C53" i="1"/>
  <c r="H37" i="3"/>
  <c r="C54" i="1"/>
  <c r="D54" i="1"/>
  <c r="I38" i="3"/>
  <c r="C55" i="1"/>
  <c r="D55" i="1"/>
  <c r="C56" i="1"/>
  <c r="D56" i="1"/>
  <c r="C57" i="1"/>
  <c r="D57" i="1"/>
  <c r="E57" i="1"/>
  <c r="C58" i="1"/>
  <c r="D58" i="1"/>
  <c r="E58" i="1"/>
  <c r="C59" i="1"/>
  <c r="D59" i="1"/>
  <c r="E59" i="1"/>
  <c r="C60" i="1"/>
  <c r="D60" i="1"/>
  <c r="E60" i="1"/>
  <c r="C61" i="1"/>
  <c r="D61" i="1"/>
  <c r="E61" i="1"/>
  <c r="C62" i="1"/>
  <c r="D62" i="1"/>
  <c r="E62" i="1"/>
  <c r="C63" i="1"/>
  <c r="D63" i="1"/>
  <c r="E63" i="1"/>
  <c r="C64" i="1"/>
  <c r="D64" i="1"/>
  <c r="E64" i="1"/>
  <c r="C65" i="1"/>
  <c r="D65" i="1"/>
  <c r="E65" i="1"/>
  <c r="C66" i="1"/>
  <c r="D66" i="1"/>
  <c r="E66" i="1"/>
  <c r="C67" i="1"/>
  <c r="D67" i="1"/>
  <c r="E67" i="1"/>
  <c r="C68" i="1"/>
  <c r="D68" i="1"/>
  <c r="E68" i="1"/>
  <c r="C19" i="3"/>
  <c r="C26" i="3"/>
  <c r="I24" i="1"/>
  <c r="I42" i="3"/>
  <c r="I14" i="1"/>
  <c r="H11" i="3"/>
  <c r="I15" i="1"/>
  <c r="H12" i="3"/>
  <c r="I16" i="1"/>
  <c r="J16" i="1"/>
  <c r="I13" i="3"/>
  <c r="I13" i="1"/>
  <c r="J13" i="1"/>
  <c r="I10" i="3"/>
  <c r="I10" i="1"/>
  <c r="J10" i="1"/>
  <c r="D11" i="3"/>
  <c r="I11" i="1"/>
  <c r="J11" i="1"/>
  <c r="D12" i="3"/>
  <c r="I12" i="1"/>
  <c r="C13" i="3"/>
  <c r="I9" i="1"/>
  <c r="J9" i="1"/>
  <c r="D10" i="3"/>
  <c r="C2" i="1"/>
  <c r="E1" i="3"/>
  <c r="C10" i="1"/>
  <c r="C18" i="3"/>
  <c r="C9" i="1"/>
  <c r="D9" i="1"/>
  <c r="E9" i="1"/>
  <c r="E17" i="3"/>
  <c r="C28" i="3"/>
  <c r="D48" i="1"/>
  <c r="E48" i="1"/>
  <c r="J32" i="3"/>
  <c r="I26" i="1"/>
  <c r="C43" i="3"/>
  <c r="C36" i="3"/>
  <c r="D34" i="1"/>
  <c r="E34" i="1"/>
  <c r="J18" i="3"/>
  <c r="C39" i="3"/>
  <c r="D39" i="1"/>
  <c r="E39" i="1"/>
  <c r="J23" i="3"/>
  <c r="D10" i="1"/>
  <c r="D18" i="3"/>
  <c r="D43" i="1"/>
  <c r="E43" i="1"/>
  <c r="J27" i="3"/>
  <c r="H26" i="3"/>
  <c r="C17" i="3"/>
  <c r="D39" i="3"/>
  <c r="E31" i="1"/>
  <c r="E39" i="3"/>
  <c r="H10" i="3"/>
  <c r="H17" i="3"/>
  <c r="H20" i="3"/>
  <c r="H38" i="3"/>
  <c r="D38" i="1"/>
  <c r="I22" i="3"/>
  <c r="D27" i="1"/>
  <c r="E27" i="1"/>
  <c r="E35" i="3"/>
  <c r="C32" i="3"/>
  <c r="D37" i="1"/>
  <c r="I21" i="3"/>
  <c r="I40" i="3"/>
  <c r="E56" i="1"/>
  <c r="J40" i="3"/>
  <c r="E20" i="1"/>
  <c r="E28" i="3"/>
  <c r="D28" i="3"/>
  <c r="C31" i="3"/>
  <c r="H36" i="3"/>
  <c r="D40" i="1"/>
  <c r="E40" i="1"/>
  <c r="J24" i="3"/>
  <c r="C12" i="3"/>
  <c r="J15" i="1"/>
  <c r="I12" i="3"/>
  <c r="H40" i="3"/>
  <c r="C11" i="3"/>
  <c r="J14" i="1"/>
  <c r="I11" i="3"/>
  <c r="C25" i="3"/>
  <c r="I23" i="3"/>
  <c r="D53" i="1"/>
  <c r="E53" i="1"/>
  <c r="J37" i="3"/>
  <c r="H19" i="3"/>
  <c r="E35" i="1"/>
  <c r="J19" i="3"/>
  <c r="I19" i="3"/>
  <c r="E51" i="1"/>
  <c r="J35" i="3"/>
  <c r="I35" i="3"/>
  <c r="E22" i="1"/>
  <c r="E30" i="3"/>
  <c r="D30" i="3"/>
  <c r="E42" i="1"/>
  <c r="J26" i="3"/>
  <c r="I26" i="3"/>
  <c r="D27" i="3"/>
  <c r="E19" i="1"/>
  <c r="E27" i="3"/>
  <c r="E12" i="1"/>
  <c r="E20" i="3"/>
  <c r="D20" i="3"/>
  <c r="E24" i="1"/>
  <c r="E32" i="3"/>
  <c r="D32" i="3"/>
  <c r="D26" i="3"/>
  <c r="E18" i="1"/>
  <c r="E26" i="3"/>
  <c r="E11" i="1"/>
  <c r="E19" i="3"/>
  <c r="D19" i="3"/>
  <c r="E36" i="1"/>
  <c r="J20" i="3"/>
  <c r="E28" i="1"/>
  <c r="E36" i="3"/>
  <c r="E49" i="1"/>
  <c r="J33" i="3"/>
  <c r="C40" i="3"/>
  <c r="C23" i="3"/>
  <c r="H35" i="3"/>
  <c r="E21" i="1"/>
  <c r="E29" i="3"/>
  <c r="D13" i="1"/>
  <c r="D21" i="3"/>
  <c r="C10" i="3"/>
  <c r="C30" i="3"/>
  <c r="H30" i="3"/>
  <c r="D29" i="1"/>
  <c r="I36" i="3"/>
  <c r="H28" i="3"/>
  <c r="C20" i="3"/>
  <c r="E54" i="1"/>
  <c r="J38" i="3"/>
  <c r="C27" i="3"/>
  <c r="D41" i="1"/>
  <c r="D34" i="3"/>
  <c r="E26" i="1"/>
  <c r="E34" i="3"/>
  <c r="E55" i="1"/>
  <c r="J39" i="3"/>
  <c r="I39" i="3"/>
  <c r="E17" i="1"/>
  <c r="E25" i="3"/>
  <c r="D25" i="3"/>
  <c r="I28" i="3"/>
  <c r="E44" i="1"/>
  <c r="J28" i="3"/>
  <c r="D31" i="3"/>
  <c r="E23" i="1"/>
  <c r="E31" i="3"/>
  <c r="D45" i="1"/>
  <c r="D40" i="3"/>
  <c r="J12" i="1"/>
  <c r="D13" i="3"/>
  <c r="H13" i="3"/>
  <c r="H39" i="3"/>
  <c r="D50" i="1"/>
  <c r="D47" i="1"/>
  <c r="D30" i="1"/>
  <c r="D25" i="1"/>
  <c r="D16" i="1"/>
  <c r="D17" i="3"/>
  <c r="C34" i="3"/>
  <c r="E46" i="1"/>
  <c r="J30" i="3"/>
  <c r="I32" i="3"/>
  <c r="D23" i="3"/>
  <c r="I17" i="3"/>
  <c r="E14" i="1"/>
  <c r="E22" i="3"/>
  <c r="E13" i="1"/>
  <c r="E21" i="3"/>
  <c r="E10" i="1"/>
  <c r="E18" i="3"/>
  <c r="I27" i="3"/>
  <c r="I18" i="3"/>
  <c r="E37" i="1"/>
  <c r="J21" i="3"/>
  <c r="D35" i="3"/>
  <c r="E38" i="1"/>
  <c r="J22" i="3"/>
  <c r="I24" i="3"/>
  <c r="I37" i="3"/>
  <c r="D37" i="3"/>
  <c r="E29" i="1"/>
  <c r="E37" i="3"/>
  <c r="E41" i="1"/>
  <c r="J25" i="3"/>
  <c r="I25" i="3"/>
  <c r="D24" i="3"/>
  <c r="E16" i="1"/>
  <c r="E24" i="3"/>
  <c r="E30" i="1"/>
  <c r="E38" i="3"/>
  <c r="D38" i="3"/>
  <c r="I29" i="3"/>
  <c r="E45" i="1"/>
  <c r="J29" i="3"/>
  <c r="D33" i="3"/>
  <c r="E25" i="1"/>
  <c r="E33" i="3"/>
  <c r="E47" i="1"/>
  <c r="J31" i="3"/>
  <c r="I31" i="3"/>
  <c r="E50" i="1"/>
  <c r="J34" i="3"/>
  <c r="I34" i="3"/>
</calcChain>
</file>

<file path=xl/sharedStrings.xml><?xml version="1.0" encoding="utf-8"?>
<sst xmlns="http://schemas.openxmlformats.org/spreadsheetml/2006/main" count="64" uniqueCount="46">
  <si>
    <t>学年</t>
    <rPh sb="0" eb="2">
      <t>ガクネン</t>
    </rPh>
    <phoneticPr fontId="2"/>
  </si>
  <si>
    <t>会員番号</t>
    <rPh sb="0" eb="2">
      <t>カイイン</t>
    </rPh>
    <rPh sb="2" eb="4">
      <t>バンゴウ</t>
    </rPh>
    <phoneticPr fontId="2"/>
  </si>
  <si>
    <t>氏　　名</t>
    <rPh sb="0" eb="1">
      <t>シ</t>
    </rPh>
    <rPh sb="3" eb="4">
      <t>メイ</t>
    </rPh>
    <phoneticPr fontId="2"/>
  </si>
  <si>
    <t>順</t>
    <rPh sb="0" eb="1">
      <t>ジュン</t>
    </rPh>
    <phoneticPr fontId="2"/>
  </si>
  <si>
    <t>氏名</t>
    <rPh sb="0" eb="2">
      <t>シメイ</t>
    </rPh>
    <phoneticPr fontId="2"/>
  </si>
  <si>
    <t>金</t>
    <rPh sb="0" eb="1">
      <t>キン</t>
    </rPh>
    <phoneticPr fontId="2"/>
  </si>
  <si>
    <t>円を添えて申し込みます。</t>
    <rPh sb="0" eb="1">
      <t>エン</t>
    </rPh>
    <rPh sb="2" eb="3">
      <t>ソ</t>
    </rPh>
    <rPh sb="5" eb="6">
      <t>モウ</t>
    </rPh>
    <rPh sb="7" eb="8">
      <t>コ</t>
    </rPh>
    <phoneticPr fontId="2"/>
  </si>
  <si>
    <t>大会名</t>
    <rPh sb="0" eb="3">
      <t>タイカイメイ</t>
    </rPh>
    <phoneticPr fontId="2"/>
  </si>
  <si>
    <t>選手氏名</t>
    <rPh sb="0" eb="2">
      <t>センシュ</t>
    </rPh>
    <rPh sb="2" eb="4">
      <t>シメイ</t>
    </rPh>
    <phoneticPr fontId="2"/>
  </si>
  <si>
    <t>学校名</t>
    <rPh sb="0" eb="3">
      <t>ガッコウメイ</t>
    </rPh>
    <phoneticPr fontId="2"/>
  </si>
  <si>
    <t>高等学校</t>
    <rPh sb="0" eb="2">
      <t>コウトウ</t>
    </rPh>
    <rPh sb="2" eb="4">
      <t>ガッコウ</t>
    </rPh>
    <phoneticPr fontId="2"/>
  </si>
  <si>
    <t>名分</t>
    <rPh sb="0" eb="2">
      <t>メイブン</t>
    </rPh>
    <phoneticPr fontId="2"/>
  </si>
  <si>
    <t>校長名</t>
    <rPh sb="0" eb="3">
      <t>コウチョウメイ</t>
    </rPh>
    <phoneticPr fontId="2"/>
  </si>
  <si>
    <t>支部</t>
    <rPh sb="0" eb="2">
      <t>シブ</t>
    </rPh>
    <phoneticPr fontId="2"/>
  </si>
  <si>
    <t>備考</t>
    <rPh sb="0" eb="2">
      <t>ビコウ</t>
    </rPh>
    <phoneticPr fontId="2"/>
  </si>
  <si>
    <t>個　人</t>
    <rPh sb="0" eb="1">
      <t>コ</t>
    </rPh>
    <rPh sb="2" eb="3">
      <t>ジン</t>
    </rPh>
    <phoneticPr fontId="2"/>
  </si>
  <si>
    <t>上記の者は本校生徒であり大会に出場することを認め競技会分担金</t>
    <rPh sb="0" eb="2">
      <t>ジョウキ</t>
    </rPh>
    <rPh sb="3" eb="4">
      <t>モノ</t>
    </rPh>
    <rPh sb="5" eb="7">
      <t>ホンコウ</t>
    </rPh>
    <rPh sb="7" eb="9">
      <t>セイト</t>
    </rPh>
    <rPh sb="12" eb="14">
      <t>タイカイ</t>
    </rPh>
    <rPh sb="15" eb="17">
      <t>シュツジョウ</t>
    </rPh>
    <rPh sb="22" eb="23">
      <t>ミト</t>
    </rPh>
    <rPh sb="24" eb="26">
      <t>キョウギ</t>
    </rPh>
    <rPh sb="26" eb="27">
      <t>カイ</t>
    </rPh>
    <rPh sb="27" eb="30">
      <t>ブンタンキン</t>
    </rPh>
    <phoneticPr fontId="2"/>
  </si>
  <si>
    <t>愛知県高等学校体育連盟会長　殿</t>
    <rPh sb="0" eb="3">
      <t>アイチケン</t>
    </rPh>
    <rPh sb="3" eb="5">
      <t>コウトウ</t>
    </rPh>
    <rPh sb="5" eb="7">
      <t>ガッコウ</t>
    </rPh>
    <rPh sb="7" eb="9">
      <t>タイイク</t>
    </rPh>
    <rPh sb="9" eb="11">
      <t>レンメイ</t>
    </rPh>
    <rPh sb="11" eb="13">
      <t>カイチョウ</t>
    </rPh>
    <rPh sb="14" eb="15">
      <t>ドノ</t>
    </rPh>
    <phoneticPr fontId="2"/>
  </si>
  <si>
    <t>区分</t>
  </si>
  <si>
    <t>団体しか出場しない選手は、備考欄に会員番号を記入すること</t>
    <rPh sb="0" eb="2">
      <t>ダンタイ</t>
    </rPh>
    <rPh sb="4" eb="6">
      <t>シュツジョウ</t>
    </rPh>
    <rPh sb="9" eb="11">
      <t>センシュ</t>
    </rPh>
    <rPh sb="13" eb="16">
      <t>ビコウラン</t>
    </rPh>
    <rPh sb="17" eb="19">
      <t>カイイン</t>
    </rPh>
    <rPh sb="19" eb="21">
      <t>バンゴウ</t>
    </rPh>
    <rPh sb="22" eb="24">
      <t>キニュウ</t>
    </rPh>
    <phoneticPr fontId="2"/>
  </si>
  <si>
    <t>総　合</t>
    <rPh sb="0" eb="1">
      <t>フサ</t>
    </rPh>
    <rPh sb="2" eb="3">
      <t>ゴウ</t>
    </rPh>
    <phoneticPr fontId="2"/>
  </si>
  <si>
    <t>新　人</t>
    <rPh sb="0" eb="1">
      <t>シン</t>
    </rPh>
    <rPh sb="2" eb="3">
      <t>ジン</t>
    </rPh>
    <phoneticPr fontId="2"/>
  </si>
  <si>
    <t>大　会　名</t>
    <rPh sb="0" eb="1">
      <t>ダイ</t>
    </rPh>
    <rPh sb="2" eb="3">
      <t>カイ</t>
    </rPh>
    <rPh sb="4" eb="5">
      <t>メイ</t>
    </rPh>
    <phoneticPr fontId="2"/>
  </si>
  <si>
    <t>大会名コード</t>
    <rPh sb="0" eb="3">
      <t>タイカイメイ</t>
    </rPh>
    <phoneticPr fontId="2"/>
  </si>
  <si>
    <t>総　体</t>
    <rPh sb="0" eb="1">
      <t>フサ</t>
    </rPh>
    <rPh sb="2" eb="3">
      <t>カラダ</t>
    </rPh>
    <phoneticPr fontId="2"/>
  </si>
  <si>
    <t>部員コード</t>
    <rPh sb="0" eb="2">
      <t>ブイン</t>
    </rPh>
    <phoneticPr fontId="2"/>
  </si>
  <si>
    <t>コード</t>
    <phoneticPr fontId="2"/>
  </si>
  <si>
    <r>
      <t>団体戦　</t>
    </r>
    <r>
      <rPr>
        <sz val="11"/>
        <rFont val="ＭＳ Ｐゴシック"/>
        <family val="3"/>
        <charset val="128"/>
      </rPr>
      <t>出場選手</t>
    </r>
    <rPh sb="0" eb="3">
      <t>ダンタイセン</t>
    </rPh>
    <rPh sb="4" eb="6">
      <t>シュツジョウ</t>
    </rPh>
    <rPh sb="6" eb="8">
      <t>センシュ</t>
    </rPh>
    <phoneticPr fontId="2"/>
  </si>
  <si>
    <r>
      <t>個人戦　</t>
    </r>
    <r>
      <rPr>
        <sz val="11"/>
        <rFont val="ＭＳ Ｐゴシック"/>
        <family val="3"/>
        <charset val="128"/>
      </rPr>
      <t>出場選手　　＊強い順に記入</t>
    </r>
    <rPh sb="0" eb="3">
      <t>コジンセン</t>
    </rPh>
    <rPh sb="4" eb="6">
      <t>シュツジョウ</t>
    </rPh>
    <rPh sb="6" eb="8">
      <t>センシュ</t>
    </rPh>
    <phoneticPr fontId="2"/>
  </si>
  <si>
    <t>参加生徒数</t>
    <rPh sb="0" eb="2">
      <t>サンカ</t>
    </rPh>
    <rPh sb="2" eb="5">
      <t>セイトスウ</t>
    </rPh>
    <phoneticPr fontId="2"/>
  </si>
  <si>
    <t>競技分担金</t>
    <rPh sb="0" eb="2">
      <t>キョウギ</t>
    </rPh>
    <rPh sb="2" eb="5">
      <t>ブンタンキン</t>
    </rPh>
    <phoneticPr fontId="2"/>
  </si>
  <si>
    <t>名</t>
    <rPh sb="0" eb="1">
      <t>メイ</t>
    </rPh>
    <phoneticPr fontId="2"/>
  </si>
  <si>
    <t>円</t>
    <rPh sb="0" eb="1">
      <t>エン</t>
    </rPh>
    <phoneticPr fontId="2"/>
  </si>
  <si>
    <t>性別、区分、学校名、校長名、顧問名は、事前に入力しておく</t>
    <rPh sb="0" eb="2">
      <t>セイベツ</t>
    </rPh>
    <rPh sb="3" eb="5">
      <t>クブン</t>
    </rPh>
    <rPh sb="6" eb="9">
      <t>ガッコウメイ</t>
    </rPh>
    <rPh sb="10" eb="13">
      <t>コウチョウメイ</t>
    </rPh>
    <rPh sb="14" eb="16">
      <t>コモン</t>
    </rPh>
    <rPh sb="16" eb="17">
      <t>メイ</t>
    </rPh>
    <rPh sb="19" eb="21">
      <t>ジゼン</t>
    </rPh>
    <rPh sb="22" eb="24">
      <t>ニュウリョク</t>
    </rPh>
    <phoneticPr fontId="2"/>
  </si>
  <si>
    <t>引率責任者氏名</t>
    <rPh sb="0" eb="2">
      <t>インソツ</t>
    </rPh>
    <rPh sb="2" eb="5">
      <t>セキニンシャ</t>
    </rPh>
    <rPh sb="5" eb="6">
      <t>シ</t>
    </rPh>
    <rPh sb="6" eb="7">
      <t>メイ</t>
    </rPh>
    <phoneticPr fontId="2"/>
  </si>
  <si>
    <t>体育大会　参加申込書</t>
    <rPh sb="0" eb="2">
      <t>タイイク</t>
    </rPh>
    <rPh sb="2" eb="4">
      <t>タイカイ</t>
    </rPh>
    <rPh sb="5" eb="7">
      <t>サンカ</t>
    </rPh>
    <rPh sb="7" eb="10">
      <t>モウシコミショ</t>
    </rPh>
    <phoneticPr fontId="2"/>
  </si>
  <si>
    <t>ソフトテニス</t>
    <phoneticPr fontId="2"/>
  </si>
  <si>
    <t>男・女</t>
    <rPh sb="0" eb="1">
      <t>オトコ</t>
    </rPh>
    <rPh sb="2" eb="3">
      <t>オンナ</t>
    </rPh>
    <phoneticPr fontId="2"/>
  </si>
  <si>
    <t>№</t>
    <phoneticPr fontId="2"/>
  </si>
  <si>
    <t>№</t>
    <phoneticPr fontId="2"/>
  </si>
  <si>
    <t>№</t>
    <phoneticPr fontId="2"/>
  </si>
  <si>
    <t>№</t>
    <phoneticPr fontId="2"/>
  </si>
  <si>
    <r>
      <t>団　体　　　　　　</t>
    </r>
    <r>
      <rPr>
        <sz val="12"/>
        <rFont val="ＭＳ ゴシック"/>
        <family val="3"/>
        <charset val="128"/>
      </rPr>
      <t>（注）</t>
    </r>
    <rPh sb="0" eb="1">
      <t>ダン</t>
    </rPh>
    <rPh sb="2" eb="3">
      <t>カラダ</t>
    </rPh>
    <rPh sb="10" eb="11">
      <t>チュウ</t>
    </rPh>
    <phoneticPr fontId="2"/>
  </si>
  <si>
    <t>種目</t>
    <rPh sb="0" eb="2">
      <t>シュモク</t>
    </rPh>
    <phoneticPr fontId="2"/>
  </si>
  <si>
    <t>令和　　　　年　　　　月　　　　日</t>
    <rPh sb="0" eb="2">
      <t>レイワ</t>
    </rPh>
    <rPh sb="6" eb="7">
      <t>ネン</t>
    </rPh>
    <rPh sb="11" eb="12">
      <t>ツキ</t>
    </rPh>
    <rPh sb="16" eb="17">
      <t>ニチ</t>
    </rPh>
    <phoneticPr fontId="2"/>
  </si>
  <si>
    <t>※この書類の提出をもって校長の承認を得たものとする。</t>
    <rPh sb="3" eb="5">
      <t>ショルイ</t>
    </rPh>
    <rPh sb="6" eb="8">
      <t>テイシュツ</t>
    </rPh>
    <rPh sb="12" eb="14">
      <t>コウチョウ</t>
    </rPh>
    <rPh sb="15" eb="17">
      <t>ショウニン</t>
    </rPh>
    <rPh sb="18" eb="19">
      <t>エ</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</si>
</sst>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b/>
      <sz val="12"/>
      <name val="ＭＳ Ｐゴシック"/>
      <family val="3"/>
      <charset val="128"/>
    </font>
    <font>
      <b/>
      <sz val="14"/>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Ｐゴシック"/>
      <family val="3"/>
      <charset val="128"/>
    </font>
    <font>
      <b/>
      <sz val="11"/>
      <name val="ＭＳ Ｐゴシック"/>
      <family val="3"/>
      <charset val="128"/>
    </font>
    <font>
      <sz val="14"/>
      <name val="ＭＳ 明朝"/>
      <family val="1"/>
      <charset val="128"/>
    </font>
    <font>
      <sz val="12"/>
      <name val="ＭＳ 明朝"/>
      <family val="1"/>
      <charset val="128"/>
    </font>
    <font>
      <sz val="11"/>
      <name val="ＭＳ 明朝"/>
      <family val="1"/>
      <charset val="128"/>
    </font>
    <font>
      <b/>
      <sz val="12"/>
      <name val="ＭＳ ゴシック"/>
      <family val="3"/>
      <charset val="128"/>
    </font>
    <font>
      <sz val="12"/>
      <name val="ＭＳ ゴシック"/>
      <family val="3"/>
      <charset val="128"/>
    </font>
    <font>
      <sz val="14"/>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13"/>
        <bgColor indexed="64"/>
      </patternFill>
    </fill>
    <fill>
      <patternFill patternType="solid">
        <fgColor indexed="41"/>
        <bgColor indexed="64"/>
      </patternFill>
    </fill>
  </fills>
  <borders count="3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tt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s>
  <cellStyleXfs count="43">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11"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11" fillId="0" borderId="0"/>
    <xf numFmtId="0" fontId="23" fillId="4" borderId="0" applyNumberFormat="0" applyBorder="0" applyAlignment="0" applyProtection="0">
      <alignment vertical="center"/>
    </xf>
  </cellStyleXfs>
  <cellXfs count="103">
    <xf numFmtId="0" fontId="0" fillId="0" borderId="0" xfId="0">
      <alignment vertical="center"/>
    </xf>
    <xf numFmtId="0" fontId="0" fillId="0" borderId="0" xfId="0" applyAlignment="1">
      <alignment horizontal="center" vertical="center"/>
    </xf>
    <xf numFmtId="0" fontId="0" fillId="0" borderId="10" xfId="0" applyBorder="1" applyAlignment="1">
      <alignment horizontal="center" vertical="center"/>
    </xf>
    <xf numFmtId="0" fontId="0" fillId="24" borderId="10" xfId="0" applyFill="1" applyBorder="1" applyAlignment="1">
      <alignment horizontal="center" vertical="center"/>
    </xf>
    <xf numFmtId="0" fontId="11" fillId="0" borderId="0" xfId="41" applyAlignment="1">
      <alignment vertical="center"/>
    </xf>
    <xf numFmtId="0" fontId="0" fillId="0" borderId="10" xfId="0" applyFill="1" applyBorder="1" applyAlignment="1">
      <alignment horizontal="center" vertical="center"/>
    </xf>
    <xf numFmtId="0" fontId="11" fillId="0" borderId="0" xfId="41" applyAlignment="1">
      <alignment horizontal="center" vertical="center"/>
    </xf>
    <xf numFmtId="0" fontId="11" fillId="24" borderId="10" xfId="41" applyFont="1" applyFill="1" applyBorder="1" applyAlignment="1">
      <alignment horizontal="center" vertical="center"/>
    </xf>
    <xf numFmtId="0" fontId="11" fillId="24" borderId="10" xfId="41" applyFill="1" applyBorder="1" applyAlignment="1">
      <alignment horizontal="center" vertical="center"/>
    </xf>
    <xf numFmtId="0" fontId="11" fillId="25" borderId="10" xfId="41" quotePrefix="1" applyNumberFormat="1" applyFill="1" applyBorder="1" applyAlignment="1">
      <alignment vertical="center"/>
    </xf>
    <xf numFmtId="0" fontId="11" fillId="25" borderId="10" xfId="41" quotePrefix="1" applyNumberFormat="1" applyFill="1" applyBorder="1" applyAlignment="1">
      <alignment horizontal="center" vertical="center"/>
    </xf>
    <xf numFmtId="0" fontId="11" fillId="25" borderId="10" xfId="41" applyFont="1" applyFill="1" applyBorder="1" applyAlignment="1">
      <alignment horizontal="center" vertical="center"/>
    </xf>
    <xf numFmtId="0" fontId="3" fillId="25" borderId="10" xfId="41" applyFont="1" applyFill="1" applyBorder="1" applyAlignment="1">
      <alignment horizontal="center" vertical="center"/>
    </xf>
    <xf numFmtId="0" fontId="0" fillId="0" borderId="0" xfId="0" applyBorder="1" applyAlignment="1">
      <alignment horizontal="center" vertical="center"/>
    </xf>
    <xf numFmtId="0" fontId="0" fillId="0" borderId="0" xfId="0" applyBorder="1">
      <alignment vertical="center"/>
    </xf>
    <xf numFmtId="0" fontId="0" fillId="0" borderId="0" xfId="0" applyFill="1" applyBorder="1" applyAlignment="1">
      <alignment horizontal="center" vertical="center"/>
    </xf>
    <xf numFmtId="0" fontId="11" fillId="25" borderId="0" xfId="41" applyFont="1" applyFill="1" applyAlignment="1">
      <alignment horizontal="center" vertical="center"/>
    </xf>
    <xf numFmtId="0" fontId="5" fillId="0" borderId="0" xfId="0" applyFont="1" applyAlignment="1">
      <alignment horizontal="center" vertical="center"/>
    </xf>
    <xf numFmtId="0" fontId="11" fillId="24" borderId="0" xfId="41" applyFill="1" applyAlignment="1">
      <alignment horizontal="center" vertical="center"/>
    </xf>
    <xf numFmtId="0" fontId="0" fillId="0" borderId="10" xfId="0" applyBorder="1">
      <alignment vertical="center"/>
    </xf>
    <xf numFmtId="0" fontId="0" fillId="0" borderId="11" xfId="0" applyFill="1" applyBorder="1" applyAlignment="1">
      <alignment horizontal="center" vertical="center"/>
    </xf>
    <xf numFmtId="0" fontId="0" fillId="0" borderId="11" xfId="0" applyBorder="1" applyAlignment="1">
      <alignment horizontal="center" vertical="center"/>
    </xf>
    <xf numFmtId="0" fontId="0" fillId="24" borderId="11" xfId="0" applyFill="1" applyBorder="1" applyAlignment="1">
      <alignment horizontal="center" vertical="center"/>
    </xf>
    <xf numFmtId="0" fontId="0" fillId="0" borderId="12" xfId="0" applyBorder="1">
      <alignment vertical="center"/>
    </xf>
    <xf numFmtId="0" fontId="0" fillId="0" borderId="13" xfId="0" applyBorder="1" applyAlignment="1">
      <alignment horizontal="center" vertical="center"/>
    </xf>
    <xf numFmtId="3" fontId="0" fillId="0" borderId="12" xfId="0" applyNumberFormat="1" applyBorder="1">
      <alignment vertical="center"/>
    </xf>
    <xf numFmtId="0" fontId="1" fillId="25" borderId="0" xfId="0" applyFont="1" applyFill="1" applyBorder="1" applyAlignment="1">
      <alignment horizontal="center" vertical="center"/>
    </xf>
    <xf numFmtId="0" fontId="0" fillId="0" borderId="11" xfId="0" applyFill="1" applyBorder="1" applyAlignment="1">
      <alignment horizontal="left" vertical="center"/>
    </xf>
    <xf numFmtId="0" fontId="0" fillId="24" borderId="14" xfId="0" applyFill="1" applyBorder="1" applyAlignment="1">
      <alignment horizontal="center" vertical="center"/>
    </xf>
    <xf numFmtId="0" fontId="0" fillId="0" borderId="14" xfId="0" applyFill="1" applyBorder="1" applyAlignment="1">
      <alignment horizontal="left" vertical="center"/>
    </xf>
    <xf numFmtId="0" fontId="0" fillId="0" borderId="14" xfId="0" applyFill="1" applyBorder="1" applyAlignment="1">
      <alignment horizontal="center" vertical="center"/>
    </xf>
    <xf numFmtId="0" fontId="25" fillId="0" borderId="15"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Alignment="1">
      <alignment horizontal="left" vertical="center"/>
    </xf>
    <xf numFmtId="0" fontId="5" fillId="0" borderId="0" xfId="0" applyFont="1" applyBorder="1" applyAlignment="1">
      <alignment horizontal="right" vertical="center"/>
    </xf>
    <xf numFmtId="0" fontId="0" fillId="0" borderId="16" xfId="0" applyBorder="1">
      <alignment vertical="center"/>
    </xf>
    <xf numFmtId="0" fontId="0" fillId="0" borderId="17" xfId="0" applyBorder="1">
      <alignment vertical="center"/>
    </xf>
    <xf numFmtId="0" fontId="0" fillId="0" borderId="17" xfId="0" applyBorder="1" applyAlignment="1">
      <alignment horizontal="center" vertical="center"/>
    </xf>
    <xf numFmtId="0" fontId="0" fillId="0" borderId="18" xfId="0" applyBorder="1">
      <alignment vertical="center"/>
    </xf>
    <xf numFmtId="0" fontId="0" fillId="0" borderId="19" xfId="0" applyBorder="1">
      <alignment vertical="center"/>
    </xf>
    <xf numFmtId="0" fontId="1" fillId="0" borderId="0" xfId="0" applyFont="1" applyBorder="1" applyAlignment="1">
      <alignment vertical="center"/>
    </xf>
    <xf numFmtId="0" fontId="0" fillId="0" borderId="20" xfId="0" applyBorder="1">
      <alignment vertical="center"/>
    </xf>
    <xf numFmtId="0" fontId="0" fillId="0" borderId="21" xfId="0" applyBorder="1">
      <alignment vertical="center"/>
    </xf>
    <xf numFmtId="0" fontId="0" fillId="0" borderId="15" xfId="0" applyBorder="1">
      <alignment vertical="center"/>
    </xf>
    <xf numFmtId="0" fontId="0" fillId="0" borderId="22" xfId="0" applyBorder="1">
      <alignment vertical="center"/>
    </xf>
    <xf numFmtId="0" fontId="24" fillId="0" borderId="15" xfId="0" applyFont="1" applyBorder="1" applyAlignment="1">
      <alignment horizontal="center" vertical="center"/>
    </xf>
    <xf numFmtId="0" fontId="27" fillId="0" borderId="15" xfId="0" applyFont="1" applyBorder="1" applyAlignment="1">
      <alignment horizontal="center" vertical="center"/>
    </xf>
    <xf numFmtId="0" fontId="28" fillId="0" borderId="0" xfId="0" applyFont="1" applyBorder="1">
      <alignment vertical="center"/>
    </xf>
    <xf numFmtId="0" fontId="28" fillId="0" borderId="0" xfId="0" applyFont="1" applyBorder="1" applyAlignment="1">
      <alignment horizontal="center" vertical="center"/>
    </xf>
    <xf numFmtId="0" fontId="28" fillId="0" borderId="15" xfId="0" applyFont="1" applyBorder="1" applyAlignment="1">
      <alignment horizontal="center" vertical="center"/>
    </xf>
    <xf numFmtId="0" fontId="28" fillId="0" borderId="20" xfId="0" applyFont="1" applyBorder="1">
      <alignment vertical="center"/>
    </xf>
    <xf numFmtId="0" fontId="28" fillId="0" borderId="0" xfId="0" applyFont="1">
      <alignment vertical="center"/>
    </xf>
    <xf numFmtId="0" fontId="28" fillId="0" borderId="19" xfId="0" applyFont="1" applyBorder="1">
      <alignment vertical="center"/>
    </xf>
    <xf numFmtId="0" fontId="28" fillId="0" borderId="0" xfId="0" applyFont="1" applyBorder="1" applyAlignment="1">
      <alignment horizontal="left" vertical="top"/>
    </xf>
    <xf numFmtId="0" fontId="28" fillId="0" borderId="10" xfId="0" applyFont="1" applyBorder="1" applyAlignment="1">
      <alignment horizontal="center" vertical="center"/>
    </xf>
    <xf numFmtId="0" fontId="28" fillId="0" borderId="23" xfId="0" applyFont="1" applyBorder="1" applyAlignment="1">
      <alignment horizontal="center" vertical="center"/>
    </xf>
    <xf numFmtId="0" fontId="28" fillId="0" borderId="24" xfId="0" applyFont="1" applyBorder="1">
      <alignment vertical="center"/>
    </xf>
    <xf numFmtId="0" fontId="28" fillId="0" borderId="10" xfId="0" applyFont="1" applyBorder="1" applyAlignment="1">
      <alignment horizontal="left" vertical="center"/>
    </xf>
    <xf numFmtId="0" fontId="28" fillId="0" borderId="23" xfId="0" applyFont="1" applyBorder="1">
      <alignment vertical="center"/>
    </xf>
    <xf numFmtId="0" fontId="28" fillId="0" borderId="10" xfId="0" applyFont="1" applyBorder="1">
      <alignment vertical="center"/>
    </xf>
    <xf numFmtId="0" fontId="28" fillId="0" borderId="0" xfId="0" applyFont="1" applyBorder="1" applyAlignment="1">
      <alignment horizontal="left" vertical="center"/>
    </xf>
    <xf numFmtId="0" fontId="28" fillId="0" borderId="14" xfId="0" applyFont="1" applyBorder="1" applyAlignment="1">
      <alignment horizontal="left" vertical="center"/>
    </xf>
    <xf numFmtId="0" fontId="28" fillId="0" borderId="14" xfId="0" applyFont="1" applyBorder="1" applyAlignment="1">
      <alignment horizontal="center" vertical="center"/>
    </xf>
    <xf numFmtId="0" fontId="28" fillId="0" borderId="25" xfId="0" applyFont="1" applyBorder="1" applyAlignment="1">
      <alignment horizontal="left" vertical="center"/>
    </xf>
    <xf numFmtId="0" fontId="28" fillId="0" borderId="25" xfId="0" applyFont="1" applyBorder="1" applyAlignment="1">
      <alignment horizontal="center" vertical="center"/>
    </xf>
    <xf numFmtId="0" fontId="28" fillId="0" borderId="26" xfId="0" applyFont="1" applyBorder="1" applyAlignment="1">
      <alignment horizontal="left" vertical="center"/>
    </xf>
    <xf numFmtId="0" fontId="28" fillId="0" borderId="26" xfId="0" applyFont="1" applyBorder="1" applyAlignment="1">
      <alignment horizontal="center" vertical="center"/>
    </xf>
    <xf numFmtId="0" fontId="28" fillId="0" borderId="27" xfId="0" applyFont="1" applyBorder="1" applyAlignment="1">
      <alignment horizontal="center" vertical="center"/>
    </xf>
    <xf numFmtId="0" fontId="28" fillId="0" borderId="11" xfId="0" applyFont="1" applyBorder="1" applyAlignment="1">
      <alignment horizontal="left" vertical="center"/>
    </xf>
    <xf numFmtId="0" fontId="28" fillId="0" borderId="11" xfId="0" applyFont="1" applyBorder="1" applyAlignment="1">
      <alignment horizontal="center" vertical="center"/>
    </xf>
    <xf numFmtId="3" fontId="28" fillId="0" borderId="15" xfId="0" applyNumberFormat="1" applyFont="1" applyBorder="1" applyAlignment="1">
      <alignment horizontal="center" vertical="center"/>
    </xf>
    <xf numFmtId="0" fontId="28" fillId="0" borderId="20" xfId="0" applyFont="1" applyBorder="1" applyAlignment="1">
      <alignment vertical="center"/>
    </xf>
    <xf numFmtId="0" fontId="28" fillId="0" borderId="0" xfId="0" applyFont="1" applyBorder="1" applyAlignment="1">
      <alignment vertical="center"/>
    </xf>
    <xf numFmtId="0" fontId="24" fillId="0" borderId="15" xfId="0" applyFont="1" applyBorder="1" applyAlignment="1">
      <alignment vertical="center"/>
    </xf>
    <xf numFmtId="0" fontId="4" fillId="0" borderId="0" xfId="0" applyFont="1" applyBorder="1">
      <alignment vertical="center"/>
    </xf>
    <xf numFmtId="0" fontId="11" fillId="25" borderId="0" xfId="41" applyFont="1" applyFill="1" applyAlignment="1">
      <alignment horizontal="center" vertical="center"/>
    </xf>
    <xf numFmtId="0" fontId="0" fillId="0" borderId="10" xfId="0" applyFill="1" applyBorder="1" applyAlignment="1">
      <alignment horizontal="center" vertical="center"/>
    </xf>
    <xf numFmtId="0" fontId="25" fillId="0" borderId="28" xfId="0" applyFont="1" applyBorder="1" applyAlignment="1">
      <alignment horizontal="center" vertical="center"/>
    </xf>
    <xf numFmtId="0" fontId="25" fillId="0" borderId="30" xfId="0" applyFont="1" applyBorder="1" applyAlignment="1">
      <alignment horizontal="center" vertical="center"/>
    </xf>
    <xf numFmtId="0" fontId="1" fillId="0" borderId="0" xfId="0" applyFont="1" applyFill="1"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12" xfId="0" applyBorder="1" applyAlignment="1">
      <alignment horizontal="center" vertical="center"/>
    </xf>
    <xf numFmtId="0" fontId="0" fillId="0" borderId="31" xfId="0" applyFill="1" applyBorder="1" applyAlignment="1">
      <alignment horizontal="center" vertical="center"/>
    </xf>
    <xf numFmtId="0" fontId="0" fillId="0" borderId="12" xfId="0" applyFill="1" applyBorder="1" applyAlignment="1">
      <alignment horizontal="center" vertical="center"/>
    </xf>
    <xf numFmtId="0" fontId="31" fillId="0" borderId="15" xfId="0" applyFont="1" applyBorder="1" applyAlignment="1">
      <alignment horizontal="center" vertical="center"/>
    </xf>
    <xf numFmtId="0" fontId="5" fillId="0" borderId="0" xfId="0" applyFont="1" applyBorder="1" applyAlignment="1">
      <alignment horizontal="center" vertical="center"/>
    </xf>
    <xf numFmtId="0" fontId="26" fillId="0" borderId="0" xfId="0" applyFont="1" applyAlignment="1">
      <alignment horizontal="left" vertical="center"/>
    </xf>
    <xf numFmtId="0" fontId="5" fillId="0" borderId="0" xfId="0" applyFont="1" applyBorder="1" applyAlignment="1">
      <alignment horizontal="right" vertical="center"/>
    </xf>
    <xf numFmtId="0" fontId="29" fillId="0" borderId="0" xfId="0" applyFont="1" applyBorder="1" applyAlignment="1">
      <alignment horizontal="left" vertical="top"/>
    </xf>
    <xf numFmtId="0" fontId="27" fillId="0" borderId="19" xfId="0" applyFont="1" applyBorder="1" applyAlignment="1">
      <alignment horizontal="right" vertical="center"/>
    </xf>
    <xf numFmtId="0" fontId="27" fillId="0" borderId="0" xfId="0" applyFont="1" applyBorder="1" applyAlignment="1">
      <alignment horizontal="right" vertical="center"/>
    </xf>
    <xf numFmtId="0" fontId="27" fillId="0" borderId="0" xfId="0" applyFont="1" applyBorder="1" applyAlignment="1">
      <alignment horizontal="left" vertical="center"/>
    </xf>
    <xf numFmtId="0" fontId="28" fillId="0" borderId="0" xfId="0" applyFont="1" applyBorder="1" applyAlignment="1">
      <alignment horizontal="center" vertical="center"/>
    </xf>
    <xf numFmtId="0" fontId="28" fillId="0" borderId="15" xfId="0" applyFont="1" applyBorder="1" applyAlignment="1">
      <alignment horizontal="center" vertical="center"/>
    </xf>
    <xf numFmtId="0" fontId="25" fillId="0" borderId="19" xfId="0" applyFont="1" applyBorder="1" applyAlignment="1">
      <alignment horizontal="right" vertical="center"/>
    </xf>
    <xf numFmtId="0" fontId="25" fillId="0" borderId="0" xfId="0" applyFont="1" applyBorder="1" applyAlignment="1">
      <alignment horizontal="right" vertical="center"/>
    </xf>
    <xf numFmtId="0" fontId="28" fillId="0" borderId="10" xfId="0" applyFont="1" applyBorder="1" applyAlignment="1">
      <alignment horizontal="center" vertical="center"/>
    </xf>
    <xf numFmtId="0" fontId="1" fillId="0" borderId="19" xfId="0" applyFont="1" applyBorder="1" applyAlignment="1">
      <alignment horizontal="right" vertical="center"/>
    </xf>
    <xf numFmtId="0" fontId="1" fillId="0" borderId="0" xfId="0" applyFont="1" applyBorder="1" applyAlignment="1">
      <alignment horizontal="right" vertical="center"/>
    </xf>
    <xf numFmtId="0" fontId="28" fillId="0" borderId="0" xfId="0" applyFont="1" applyBorder="1" applyAlignment="1">
      <alignment horizontal="right" vertical="center"/>
    </xf>
    <xf numFmtId="0" fontId="28" fillId="0" borderId="0" xfId="0" applyFont="1" applyBorder="1" applyAlignment="1">
      <alignment horizontal="left"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H20ソフトテニス部1・２・3年名簿" xfId="41" xr:uid="{7FA13B1D-1E73-49DD-AC8F-45C2766D1B2F}"/>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0</xdr:col>
      <xdr:colOff>80962</xdr:colOff>
      <xdr:row>5</xdr:row>
      <xdr:rowOff>19050</xdr:rowOff>
    </xdr:from>
    <xdr:to>
      <xdr:col>2</xdr:col>
      <xdr:colOff>671512</xdr:colOff>
      <xdr:row>6</xdr:row>
      <xdr:rowOff>66675</xdr:rowOff>
    </xdr:to>
    <xdr:sp macro="" textlink="">
      <xdr:nvSpPr>
        <xdr:cNvPr id="2049" name="AutoShape 1">
          <a:extLst>
            <a:ext uri="{FF2B5EF4-FFF2-40B4-BE49-F238E27FC236}">
              <a16:creationId xmlns:a16="http://schemas.microsoft.com/office/drawing/2014/main" id="{54E3D8B8-F120-A3C7-74BE-887A9FD9B1E1}"/>
            </a:ext>
          </a:extLst>
        </xdr:cNvPr>
        <xdr:cNvSpPr>
          <a:spLocks noChangeArrowheads="1"/>
        </xdr:cNvSpPr>
      </xdr:nvSpPr>
      <xdr:spPr bwMode="auto">
        <a:xfrm>
          <a:off x="85725" y="838200"/>
          <a:ext cx="1343025" cy="219075"/>
        </a:xfrm>
        <a:prstGeom prst="wedgeRectCallout">
          <a:avLst>
            <a:gd name="adj1" fmla="val -22343"/>
            <a:gd name="adj2" fmla="val 25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部員コードを入力</a:t>
          </a:r>
        </a:p>
      </xdr:txBody>
    </xdr:sp>
    <xdr:clientData/>
  </xdr:twoCellAnchor>
  <xdr:twoCellAnchor editAs="oneCell">
    <xdr:from>
      <xdr:col>4</xdr:col>
      <xdr:colOff>919163</xdr:colOff>
      <xdr:row>4</xdr:row>
      <xdr:rowOff>161925</xdr:rowOff>
    </xdr:from>
    <xdr:to>
      <xdr:col>8</xdr:col>
      <xdr:colOff>476151</xdr:colOff>
      <xdr:row>6</xdr:row>
      <xdr:rowOff>38100</xdr:rowOff>
    </xdr:to>
    <xdr:sp macro="" textlink="">
      <xdr:nvSpPr>
        <xdr:cNvPr id="2052" name="AutoShape 4">
          <a:extLst>
            <a:ext uri="{FF2B5EF4-FFF2-40B4-BE49-F238E27FC236}">
              <a16:creationId xmlns:a16="http://schemas.microsoft.com/office/drawing/2014/main" id="{98F889ED-85ED-2AC4-A46D-B65B87CCF1DB}"/>
            </a:ext>
          </a:extLst>
        </xdr:cNvPr>
        <xdr:cNvSpPr>
          <a:spLocks noChangeArrowheads="1"/>
        </xdr:cNvSpPr>
      </xdr:nvSpPr>
      <xdr:spPr bwMode="auto">
        <a:xfrm>
          <a:off x="3086100" y="809625"/>
          <a:ext cx="1343025" cy="219075"/>
        </a:xfrm>
        <a:prstGeom prst="wedgeRectCallout">
          <a:avLst>
            <a:gd name="adj1" fmla="val -16667"/>
            <a:gd name="adj2" fmla="val 27608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部員コードを入力</a:t>
          </a:r>
        </a:p>
      </xdr:txBody>
    </xdr:sp>
    <xdr:clientData/>
  </xdr:twoCellAnchor>
  <xdr:twoCellAnchor editAs="oneCell">
    <xdr:from>
      <xdr:col>7</xdr:col>
      <xdr:colOff>261937</xdr:colOff>
      <xdr:row>16</xdr:row>
      <xdr:rowOff>123825</xdr:rowOff>
    </xdr:from>
    <xdr:to>
      <xdr:col>9</xdr:col>
      <xdr:colOff>285782</xdr:colOff>
      <xdr:row>21</xdr:row>
      <xdr:rowOff>104775</xdr:rowOff>
    </xdr:to>
    <xdr:sp macro="" textlink="">
      <xdr:nvSpPr>
        <xdr:cNvPr id="2053" name="AutoShape 5">
          <a:extLst>
            <a:ext uri="{FF2B5EF4-FFF2-40B4-BE49-F238E27FC236}">
              <a16:creationId xmlns:a16="http://schemas.microsoft.com/office/drawing/2014/main" id="{5B7BE820-7267-3B13-CC39-D80F086D4229}"/>
            </a:ext>
          </a:extLst>
        </xdr:cNvPr>
        <xdr:cNvSpPr>
          <a:spLocks noChangeArrowheads="1"/>
        </xdr:cNvSpPr>
      </xdr:nvSpPr>
      <xdr:spPr bwMode="auto">
        <a:xfrm>
          <a:off x="3752850" y="3162300"/>
          <a:ext cx="1438275" cy="933450"/>
        </a:xfrm>
        <a:prstGeom prst="wedgeRectCallout">
          <a:avLst>
            <a:gd name="adj1" fmla="val 8278"/>
            <a:gd name="adj2" fmla="val 8163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個人戦出場選手数しか拾わないので、団体戦しか出場しない生徒がいた場合は、手で入力してください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FA5AAF-340E-4C87-A32F-332514AA2FE0}">
  <dimension ref="A1:G33"/>
  <sheetViews>
    <sheetView zoomScale="120" workbookViewId="0">
      <selection activeCell="I9" sqref="I9"/>
    </sheetView>
  </sheetViews>
  <sheetFormatPr defaultColWidth="8" defaultRowHeight="12" x14ac:dyDescent="0.15"/>
  <cols>
    <col min="1" max="1" width="8.625" style="6" bestFit="1" customWidth="1"/>
    <col min="2" max="2" width="11.5" style="4" bestFit="1" customWidth="1"/>
    <col min="3" max="3" width="4.75" style="6" bestFit="1" customWidth="1"/>
    <col min="4" max="4" width="11.125" style="6" bestFit="1" customWidth="1"/>
    <col min="5" max="5" width="1" style="4" customWidth="1"/>
    <col min="6" max="6" width="2.375" style="4" bestFit="1" customWidth="1"/>
    <col min="7" max="16384" width="8" style="4"/>
  </cols>
  <sheetData>
    <row r="1" spans="1:7" x14ac:dyDescent="0.15">
      <c r="A1" s="7" t="s">
        <v>25</v>
      </c>
      <c r="B1" s="11" t="s">
        <v>4</v>
      </c>
      <c r="C1" s="11" t="s">
        <v>0</v>
      </c>
      <c r="D1" s="11" t="s">
        <v>1</v>
      </c>
      <c r="F1" s="75" t="s">
        <v>7</v>
      </c>
      <c r="G1" s="75"/>
    </row>
    <row r="2" spans="1:7" ht="13.5" customHeight="1" x14ac:dyDescent="0.15">
      <c r="A2" s="8">
        <v>1</v>
      </c>
      <c r="B2" s="9"/>
      <c r="C2" s="10"/>
      <c r="D2" s="11"/>
      <c r="F2" s="18">
        <v>1</v>
      </c>
      <c r="G2" s="16" t="s">
        <v>20</v>
      </c>
    </row>
    <row r="3" spans="1:7" ht="13.5" customHeight="1" x14ac:dyDescent="0.15">
      <c r="A3" s="8">
        <v>2</v>
      </c>
      <c r="B3" s="9"/>
      <c r="C3" s="10"/>
      <c r="D3" s="11"/>
      <c r="F3" s="18">
        <v>2</v>
      </c>
      <c r="G3" s="16" t="s">
        <v>21</v>
      </c>
    </row>
    <row r="4" spans="1:7" ht="13.5" customHeight="1" x14ac:dyDescent="0.15">
      <c r="A4" s="8">
        <v>3</v>
      </c>
      <c r="B4" s="9"/>
      <c r="C4" s="10"/>
      <c r="D4" s="11"/>
    </row>
    <row r="5" spans="1:7" ht="13.5" customHeight="1" x14ac:dyDescent="0.15">
      <c r="A5" s="8">
        <v>4</v>
      </c>
      <c r="B5" s="9"/>
      <c r="C5" s="10"/>
      <c r="D5" s="11"/>
    </row>
    <row r="6" spans="1:7" ht="13.5" customHeight="1" x14ac:dyDescent="0.15">
      <c r="A6" s="8">
        <v>5</v>
      </c>
      <c r="B6" s="9"/>
      <c r="C6" s="10"/>
      <c r="D6" s="11"/>
    </row>
    <row r="7" spans="1:7" ht="13.5" customHeight="1" x14ac:dyDescent="0.15">
      <c r="A7" s="8">
        <v>6</v>
      </c>
      <c r="B7" s="9"/>
      <c r="C7" s="10"/>
      <c r="D7" s="11"/>
    </row>
    <row r="8" spans="1:7" ht="13.5" customHeight="1" x14ac:dyDescent="0.15">
      <c r="A8" s="8">
        <v>7</v>
      </c>
      <c r="B8" s="9"/>
      <c r="C8" s="10"/>
      <c r="D8" s="11"/>
    </row>
    <row r="9" spans="1:7" ht="13.5" customHeight="1" x14ac:dyDescent="0.15">
      <c r="A9" s="8">
        <v>8</v>
      </c>
      <c r="B9" s="9"/>
      <c r="C9" s="10"/>
      <c r="D9" s="11"/>
    </row>
    <row r="10" spans="1:7" ht="13.5" customHeight="1" x14ac:dyDescent="0.15">
      <c r="A10" s="8">
        <v>9</v>
      </c>
      <c r="B10" s="9"/>
      <c r="C10" s="10"/>
      <c r="D10" s="11"/>
    </row>
    <row r="11" spans="1:7" ht="13.5" customHeight="1" x14ac:dyDescent="0.15">
      <c r="A11" s="8">
        <v>10</v>
      </c>
      <c r="B11" s="9"/>
      <c r="C11" s="10"/>
      <c r="D11" s="11"/>
    </row>
    <row r="12" spans="1:7" ht="13.5" customHeight="1" x14ac:dyDescent="0.15">
      <c r="A12" s="8">
        <v>11</v>
      </c>
      <c r="B12" s="9"/>
      <c r="C12" s="10"/>
      <c r="D12" s="11"/>
    </row>
    <row r="13" spans="1:7" ht="13.5" customHeight="1" x14ac:dyDescent="0.15">
      <c r="A13" s="8">
        <v>12</v>
      </c>
      <c r="B13" s="9"/>
      <c r="C13" s="10"/>
      <c r="D13" s="12"/>
    </row>
    <row r="14" spans="1:7" ht="13.5" customHeight="1" x14ac:dyDescent="0.15">
      <c r="A14" s="8">
        <v>13</v>
      </c>
      <c r="B14" s="9"/>
      <c r="C14" s="10"/>
      <c r="D14" s="11"/>
    </row>
    <row r="15" spans="1:7" ht="13.5" customHeight="1" x14ac:dyDescent="0.15">
      <c r="A15" s="8">
        <v>14</v>
      </c>
      <c r="B15" s="9"/>
      <c r="C15" s="10"/>
      <c r="D15" s="11"/>
    </row>
    <row r="16" spans="1:7" ht="13.5" customHeight="1" x14ac:dyDescent="0.15">
      <c r="A16" s="8">
        <v>15</v>
      </c>
      <c r="B16" s="9"/>
      <c r="C16" s="10"/>
      <c r="D16" s="11"/>
    </row>
    <row r="17" spans="1:4" ht="13.5" customHeight="1" x14ac:dyDescent="0.15">
      <c r="A17" s="8">
        <v>16</v>
      </c>
      <c r="B17" s="9"/>
      <c r="C17" s="10"/>
      <c r="D17" s="11"/>
    </row>
    <row r="18" spans="1:4" ht="13.5" customHeight="1" x14ac:dyDescent="0.15">
      <c r="A18" s="8">
        <v>17</v>
      </c>
      <c r="B18" s="9"/>
      <c r="C18" s="10"/>
      <c r="D18" s="11"/>
    </row>
    <row r="19" spans="1:4" ht="13.5" customHeight="1" x14ac:dyDescent="0.15">
      <c r="A19" s="8">
        <v>18</v>
      </c>
      <c r="B19" s="9"/>
      <c r="C19" s="10"/>
      <c r="D19" s="11"/>
    </row>
    <row r="20" spans="1:4" ht="13.5" customHeight="1" x14ac:dyDescent="0.15">
      <c r="A20" s="8">
        <v>19</v>
      </c>
      <c r="B20" s="9"/>
      <c r="C20" s="10"/>
      <c r="D20" s="11"/>
    </row>
    <row r="21" spans="1:4" ht="13.5" customHeight="1" x14ac:dyDescent="0.15">
      <c r="A21" s="8">
        <v>20</v>
      </c>
      <c r="B21" s="9"/>
      <c r="C21" s="10"/>
      <c r="D21" s="11"/>
    </row>
    <row r="22" spans="1:4" ht="13.5" customHeight="1" x14ac:dyDescent="0.15">
      <c r="A22" s="8">
        <v>21</v>
      </c>
      <c r="B22" s="9"/>
      <c r="C22" s="10"/>
      <c r="D22" s="11"/>
    </row>
    <row r="23" spans="1:4" ht="13.5" customHeight="1" x14ac:dyDescent="0.15">
      <c r="A23" s="8">
        <v>22</v>
      </c>
      <c r="B23" s="9"/>
      <c r="C23" s="10"/>
      <c r="D23" s="11"/>
    </row>
    <row r="24" spans="1:4" ht="13.5" customHeight="1" x14ac:dyDescent="0.15">
      <c r="A24" s="8">
        <v>23</v>
      </c>
      <c r="B24" s="9"/>
      <c r="C24" s="10"/>
      <c r="D24" s="11"/>
    </row>
    <row r="25" spans="1:4" ht="13.5" customHeight="1" x14ac:dyDescent="0.15">
      <c r="A25" s="8">
        <v>24</v>
      </c>
      <c r="B25" s="9"/>
      <c r="C25" s="10"/>
      <c r="D25" s="11"/>
    </row>
    <row r="26" spans="1:4" ht="13.5" customHeight="1" x14ac:dyDescent="0.15">
      <c r="A26" s="8">
        <v>25</v>
      </c>
      <c r="B26" s="9"/>
      <c r="C26" s="10"/>
      <c r="D26" s="11"/>
    </row>
    <row r="27" spans="1:4" ht="13.5" customHeight="1" x14ac:dyDescent="0.15">
      <c r="A27" s="8">
        <v>26</v>
      </c>
      <c r="B27" s="9"/>
      <c r="C27" s="10"/>
      <c r="D27" s="11"/>
    </row>
    <row r="28" spans="1:4" ht="13.5" customHeight="1" x14ac:dyDescent="0.15">
      <c r="A28" s="8">
        <v>27</v>
      </c>
      <c r="B28" s="9"/>
      <c r="C28" s="10"/>
      <c r="D28" s="11"/>
    </row>
    <row r="29" spans="1:4" ht="13.5" customHeight="1" x14ac:dyDescent="0.15">
      <c r="A29" s="8">
        <v>28</v>
      </c>
      <c r="B29" s="9"/>
      <c r="C29" s="10"/>
      <c r="D29" s="11"/>
    </row>
    <row r="30" spans="1:4" ht="13.5" customHeight="1" x14ac:dyDescent="0.15">
      <c r="A30" s="8">
        <v>29</v>
      </c>
      <c r="B30" s="9"/>
      <c r="C30" s="10"/>
      <c r="D30" s="11"/>
    </row>
    <row r="31" spans="1:4" ht="13.5" customHeight="1" x14ac:dyDescent="0.15">
      <c r="A31" s="8">
        <v>30</v>
      </c>
      <c r="B31" s="9"/>
      <c r="C31" s="10"/>
      <c r="D31" s="11"/>
    </row>
    <row r="32" spans="1:4" ht="13.5" customHeight="1" x14ac:dyDescent="0.15">
      <c r="A32" s="8">
        <v>31</v>
      </c>
      <c r="B32" s="9"/>
      <c r="C32" s="10"/>
      <c r="D32" s="11"/>
    </row>
    <row r="33" spans="1:4" ht="13.5" customHeight="1" x14ac:dyDescent="0.15">
      <c r="A33" s="8">
        <v>32</v>
      </c>
      <c r="B33" s="9"/>
      <c r="C33" s="10"/>
      <c r="D33" s="11"/>
    </row>
  </sheetData>
  <mergeCells count="1">
    <mergeCell ref="F1:G1"/>
  </mergeCells>
  <phoneticPr fontId="2"/>
  <printOptions horizontalCentered="1" verticalCentered="1"/>
  <pageMargins left="0.78740157480314965" right="0.78740157480314965" top="0.59055118110236227" bottom="0.59055118110236227" header="0.51181102362204722" footer="0.51181102362204722"/>
  <pageSetup paperSize="9" orientation="landscape" horizontalDpi="0"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5A92F-4D40-449E-8C19-03AB3E048CB0}">
  <dimension ref="A1:J68"/>
  <sheetViews>
    <sheetView topLeftCell="A53" workbookViewId="0">
      <selection activeCell="B11" sqref="B11"/>
    </sheetView>
  </sheetViews>
  <sheetFormatPr defaultRowHeight="13.5" x14ac:dyDescent="0.15"/>
  <cols>
    <col min="1" max="1" width="3.75" customWidth="1"/>
    <col min="2" max="2" width="6.125" customWidth="1"/>
    <col min="3" max="3" width="12.5" customWidth="1"/>
    <col min="4" max="4" width="6" style="1" bestFit="1" customWidth="1"/>
    <col min="5" max="5" width="12.5" style="1" customWidth="1"/>
    <col min="6" max="6" width="1.125" style="1" customWidth="1"/>
    <col min="7" max="7" width="3.75" style="1" customWidth="1"/>
    <col min="8" max="8" width="6.125" bestFit="1" customWidth="1"/>
    <col min="9" max="9" width="12.5" customWidth="1"/>
    <col min="10" max="10" width="5.25" bestFit="1" customWidth="1"/>
  </cols>
  <sheetData>
    <row r="1" spans="1:10" ht="18.75" customHeight="1" thickBot="1" x14ac:dyDescent="0.2">
      <c r="B1" s="77" t="s">
        <v>22</v>
      </c>
      <c r="C1" s="78"/>
      <c r="D1" s="79" t="s">
        <v>23</v>
      </c>
      <c r="E1" s="79"/>
      <c r="F1" s="15"/>
      <c r="G1" s="15"/>
      <c r="H1" s="1"/>
    </row>
    <row r="2" spans="1:10" x14ac:dyDescent="0.15">
      <c r="B2" s="22"/>
      <c r="C2" s="21" t="str">
        <f>IF(B2="","",VLOOKUP(B2,部員データ!$F:$G,2,FALSE))</f>
        <v/>
      </c>
      <c r="D2" s="26">
        <v>1</v>
      </c>
      <c r="E2" s="26" t="s">
        <v>24</v>
      </c>
      <c r="F2" s="13"/>
      <c r="G2" s="13"/>
      <c r="H2" s="1"/>
    </row>
    <row r="3" spans="1:10" x14ac:dyDescent="0.15">
      <c r="C3" s="1"/>
      <c r="D3" s="26">
        <v>2</v>
      </c>
      <c r="E3" s="26" t="s">
        <v>21</v>
      </c>
      <c r="F3" s="13"/>
      <c r="G3" s="13"/>
      <c r="H3" s="1"/>
    </row>
    <row r="4" spans="1:10" ht="5.25" customHeight="1" x14ac:dyDescent="0.15">
      <c r="H4" s="1"/>
    </row>
    <row r="5" spans="1:10" x14ac:dyDescent="0.15">
      <c r="B5" t="s">
        <v>33</v>
      </c>
    </row>
    <row r="6" spans="1:10" ht="13.5" customHeight="1" thickBot="1" x14ac:dyDescent="0.2"/>
    <row r="7" spans="1:10" ht="26.25" customHeight="1" thickBot="1" x14ac:dyDescent="0.2">
      <c r="A7" s="77" t="s">
        <v>28</v>
      </c>
      <c r="B7" s="80"/>
      <c r="C7" s="80"/>
      <c r="D7" s="80"/>
      <c r="E7" s="81"/>
      <c r="G7" s="77" t="s">
        <v>27</v>
      </c>
      <c r="H7" s="80"/>
      <c r="I7" s="80"/>
      <c r="J7" s="81"/>
    </row>
    <row r="8" spans="1:10" ht="15" customHeight="1" x14ac:dyDescent="0.15">
      <c r="A8" s="21" t="s">
        <v>3</v>
      </c>
      <c r="B8" s="21" t="s">
        <v>26</v>
      </c>
      <c r="C8" s="21" t="s">
        <v>2</v>
      </c>
      <c r="D8" s="21" t="s">
        <v>0</v>
      </c>
      <c r="E8" s="21" t="s">
        <v>1</v>
      </c>
      <c r="F8" s="13"/>
      <c r="G8" s="21"/>
      <c r="H8" s="20" t="s">
        <v>26</v>
      </c>
      <c r="I8" s="21" t="s">
        <v>2</v>
      </c>
      <c r="J8" s="21" t="s">
        <v>0</v>
      </c>
    </row>
    <row r="9" spans="1:10" ht="15" customHeight="1" x14ac:dyDescent="0.15">
      <c r="A9" s="76">
        <v>1</v>
      </c>
      <c r="B9" s="28"/>
      <c r="C9" s="29" t="str">
        <f>IF(B9="","",VLOOKUP(B9,部員データ!$A:$D,2,FALSE))</f>
        <v/>
      </c>
      <c r="D9" s="30" t="str">
        <f>IF(C9="","",VLOOKUP(B9,部員データ!$A:$D,3,FALSE))</f>
        <v/>
      </c>
      <c r="E9" s="30" t="str">
        <f>IF(D9="","",VLOOKUP(B9,部員データ!$A:$D,4,FALSE))</f>
        <v/>
      </c>
      <c r="F9" s="15"/>
      <c r="G9" s="5">
        <v>1</v>
      </c>
      <c r="H9" s="3"/>
      <c r="I9" s="19" t="str">
        <f>IF(H9="","",VLOOKUP(H9,部員データ!$A:$D,2,FALSE))</f>
        <v/>
      </c>
      <c r="J9" s="2" t="str">
        <f>IF(I9="","",VLOOKUP(H9,部員データ!$A:$D,3,FALSE))</f>
        <v/>
      </c>
    </row>
    <row r="10" spans="1:10" ht="15" customHeight="1" x14ac:dyDescent="0.15">
      <c r="A10" s="76"/>
      <c r="B10" s="22"/>
      <c r="C10" s="27" t="str">
        <f>IF(B10="","",VLOOKUP(B10,部員データ!$A:$D,2,FALSE))</f>
        <v/>
      </c>
      <c r="D10" s="20" t="str">
        <f>IF(C10="","",VLOOKUP(B10,部員データ!$A:$D,3,FALSE))</f>
        <v/>
      </c>
      <c r="E10" s="20" t="str">
        <f>IF(D10="","",VLOOKUP(B10,部員データ!$A:$D,4,FALSE))</f>
        <v/>
      </c>
      <c r="F10" s="15"/>
      <c r="G10" s="5">
        <v>2</v>
      </c>
      <c r="H10" s="3"/>
      <c r="I10" s="19" t="str">
        <f>IF(H10="","",VLOOKUP(H10,部員データ!$A:$D,2,FALSE))</f>
        <v/>
      </c>
      <c r="J10" s="2" t="str">
        <f>IF(I10="","",VLOOKUP(H10,部員データ!$A:$D,3,FALSE))</f>
        <v/>
      </c>
    </row>
    <row r="11" spans="1:10" ht="15" customHeight="1" x14ac:dyDescent="0.15">
      <c r="A11" s="76">
        <v>2</v>
      </c>
      <c r="B11" s="28"/>
      <c r="C11" s="29" t="str">
        <f>IF(B11="","",VLOOKUP(B11,部員データ!$A:$D,2,FALSE))</f>
        <v/>
      </c>
      <c r="D11" s="30" t="str">
        <f>IF(C11="","",VLOOKUP(B11,部員データ!$A:$D,3,FALSE))</f>
        <v/>
      </c>
      <c r="E11" s="30" t="str">
        <f>IF(D11="","",VLOOKUP(B11,部員データ!$A:$D,4,FALSE))</f>
        <v/>
      </c>
      <c r="F11" s="15"/>
      <c r="G11" s="5">
        <v>3</v>
      </c>
      <c r="H11" s="3"/>
      <c r="I11" s="19" t="str">
        <f>IF(H11="","",VLOOKUP(H11,部員データ!$A:$D,2,FALSE))</f>
        <v/>
      </c>
      <c r="J11" s="2" t="str">
        <f>IF(I11="","",VLOOKUP(H11,部員データ!$A:$D,3,FALSE))</f>
        <v/>
      </c>
    </row>
    <row r="12" spans="1:10" ht="15" customHeight="1" x14ac:dyDescent="0.15">
      <c r="A12" s="76"/>
      <c r="B12" s="22"/>
      <c r="C12" s="27" t="str">
        <f>IF(B12="","",VLOOKUP(B12,部員データ!$A:$D,2,FALSE))</f>
        <v/>
      </c>
      <c r="D12" s="20" t="str">
        <f>IF(C12="","",VLOOKUP(B12,部員データ!$A:$D,3,FALSE))</f>
        <v/>
      </c>
      <c r="E12" s="20" t="str">
        <f>IF(D12="","",VLOOKUP(B12,部員データ!$A:$D,4,FALSE))</f>
        <v/>
      </c>
      <c r="F12" s="15"/>
      <c r="G12" s="5">
        <v>4</v>
      </c>
      <c r="H12" s="3"/>
      <c r="I12" s="19" t="str">
        <f>IF(H12="","",VLOOKUP(H12,部員データ!$A:$D,2,FALSE))</f>
        <v/>
      </c>
      <c r="J12" s="2" t="str">
        <f>IF(I12="","",VLOOKUP(H12,部員データ!$A:$D,3,FALSE))</f>
        <v/>
      </c>
    </row>
    <row r="13" spans="1:10" ht="15" customHeight="1" x14ac:dyDescent="0.15">
      <c r="A13" s="76">
        <v>3</v>
      </c>
      <c r="B13" s="28"/>
      <c r="C13" s="29" t="str">
        <f>IF(B13="","",VLOOKUP(B13,部員データ!$A:$D,2,FALSE))</f>
        <v/>
      </c>
      <c r="D13" s="30" t="str">
        <f>IF(C13="","",VLOOKUP(B13,部員データ!$A:$D,3,FALSE))</f>
        <v/>
      </c>
      <c r="E13" s="30" t="str">
        <f>IF(D13="","",VLOOKUP(B13,部員データ!$A:$D,4,FALSE))</f>
        <v/>
      </c>
      <c r="F13" s="15"/>
      <c r="G13" s="5">
        <v>5</v>
      </c>
      <c r="H13" s="3"/>
      <c r="I13" s="19" t="str">
        <f>IF(H13="","",VLOOKUP(H13,部員データ!$A:$D,2,FALSE))</f>
        <v/>
      </c>
      <c r="J13" s="2" t="str">
        <f>IF(I13="","",VLOOKUP(H13,部員データ!$A:$D,3,FALSE))</f>
        <v/>
      </c>
    </row>
    <row r="14" spans="1:10" ht="15" customHeight="1" x14ac:dyDescent="0.15">
      <c r="A14" s="76"/>
      <c r="B14" s="22"/>
      <c r="C14" s="27" t="str">
        <f>IF(B14="","",VLOOKUP(B14,部員データ!$A:$D,2,FALSE))</f>
        <v/>
      </c>
      <c r="D14" s="20" t="str">
        <f>IF(C14="","",VLOOKUP(B14,部員データ!$A:$D,3,FALSE))</f>
        <v/>
      </c>
      <c r="E14" s="20" t="str">
        <f>IF(D14="","",VLOOKUP(B14,部員データ!$A:$D,4,FALSE))</f>
        <v/>
      </c>
      <c r="F14" s="15"/>
      <c r="G14" s="5">
        <v>6</v>
      </c>
      <c r="H14" s="3"/>
      <c r="I14" s="19" t="str">
        <f>IF(H14="","",VLOOKUP(H14,部員データ!$A:$D,2,FALSE))</f>
        <v/>
      </c>
      <c r="J14" s="2" t="str">
        <f>IF(I14="","",VLOOKUP(H14,部員データ!$A:$D,3,FALSE))</f>
        <v/>
      </c>
    </row>
    <row r="15" spans="1:10" ht="15" customHeight="1" x14ac:dyDescent="0.15">
      <c r="A15" s="76">
        <v>4</v>
      </c>
      <c r="B15" s="28"/>
      <c r="C15" s="29" t="str">
        <f>IF(B15="","",VLOOKUP(B15,部員データ!$A:$D,2,FALSE))</f>
        <v/>
      </c>
      <c r="D15" s="30" t="str">
        <f>IF(C15="","",VLOOKUP(B15,部員データ!$A:$D,3,FALSE))</f>
        <v/>
      </c>
      <c r="E15" s="30" t="str">
        <f>IF(D15="","",VLOOKUP(B15,部員データ!$A:$D,4,FALSE))</f>
        <v/>
      </c>
      <c r="F15" s="15"/>
      <c r="G15" s="5">
        <v>7</v>
      </c>
      <c r="H15" s="3"/>
      <c r="I15" s="19" t="str">
        <f>IF(H15="","",VLOOKUP(H15,部員データ!$A:$D,2,FALSE))</f>
        <v/>
      </c>
      <c r="J15" s="2" t="str">
        <f>IF(I15="","",VLOOKUP(H15,部員データ!$A:$D,3,FALSE))</f>
        <v/>
      </c>
    </row>
    <row r="16" spans="1:10" ht="15" customHeight="1" x14ac:dyDescent="0.15">
      <c r="A16" s="76"/>
      <c r="B16" s="22"/>
      <c r="C16" s="27" t="str">
        <f>IF(B16="","",VLOOKUP(B16,部員データ!$A:$D,2,FALSE))</f>
        <v/>
      </c>
      <c r="D16" s="20" t="str">
        <f>IF(C16="","",VLOOKUP(B16,部員データ!$A:$D,3,FALSE))</f>
        <v/>
      </c>
      <c r="E16" s="20" t="str">
        <f>IF(D16="","",VLOOKUP(B16,部員データ!$A:$D,4,FALSE))</f>
        <v/>
      </c>
      <c r="F16" s="15"/>
      <c r="G16" s="5">
        <v>8</v>
      </c>
      <c r="H16" s="3"/>
      <c r="I16" s="19" t="str">
        <f>IF(H16="","",VLOOKUP(H16,部員データ!$A:$D,2,FALSE))</f>
        <v/>
      </c>
      <c r="J16" s="2" t="str">
        <f>IF(I16="","",VLOOKUP(H16,部員データ!$A:$D,3,FALSE))</f>
        <v/>
      </c>
    </row>
    <row r="17" spans="1:10" ht="15" customHeight="1" x14ac:dyDescent="0.15">
      <c r="A17" s="76">
        <v>5</v>
      </c>
      <c r="B17" s="28"/>
      <c r="C17" s="29" t="str">
        <f>IF(B17="","",VLOOKUP(B17,部員データ!$A:$D,2,FALSE))</f>
        <v/>
      </c>
      <c r="D17" s="30" t="str">
        <f>IF(C17="","",VLOOKUP(B17,部員データ!$A:$D,3,FALSE))</f>
        <v/>
      </c>
      <c r="E17" s="30" t="str">
        <f>IF(D17="","",VLOOKUP(B17,部員データ!$A:$D,4,FALSE))</f>
        <v/>
      </c>
      <c r="F17" s="15"/>
      <c r="G17" s="15"/>
    </row>
    <row r="18" spans="1:10" ht="15" customHeight="1" x14ac:dyDescent="0.15">
      <c r="A18" s="76"/>
      <c r="B18" s="22"/>
      <c r="C18" s="27" t="str">
        <f>IF(B18="","",VLOOKUP(B18,部員データ!$A:$D,2,FALSE))</f>
        <v/>
      </c>
      <c r="D18" s="20" t="str">
        <f>IF(C18="","",VLOOKUP(B18,部員データ!$A:$D,3,FALSE))</f>
        <v/>
      </c>
      <c r="E18" s="20" t="str">
        <f>IF(D18="","",VLOOKUP(B18,部員データ!$A:$D,4,FALSE))</f>
        <v/>
      </c>
      <c r="F18" s="15"/>
    </row>
    <row r="19" spans="1:10" ht="15" customHeight="1" x14ac:dyDescent="0.15">
      <c r="A19" s="76">
        <v>6</v>
      </c>
      <c r="B19" s="28"/>
      <c r="C19" s="29" t="str">
        <f>IF(B19="","",VLOOKUP(B19,部員データ!$A:$D,2,FALSE))</f>
        <v/>
      </c>
      <c r="D19" s="30" t="str">
        <f>IF(C19="","",VLOOKUP(B19,部員データ!$A:$D,3,FALSE))</f>
        <v/>
      </c>
      <c r="E19" s="30" t="str">
        <f>IF(D19="","",VLOOKUP(B19,部員データ!$A:$D,4,FALSE))</f>
        <v/>
      </c>
      <c r="F19" s="15"/>
    </row>
    <row r="20" spans="1:10" ht="15" customHeight="1" x14ac:dyDescent="0.15">
      <c r="A20" s="76"/>
      <c r="B20" s="22"/>
      <c r="C20" s="27" t="str">
        <f>IF(B20="","",VLOOKUP(B20,部員データ!$A:$D,2,FALSE))</f>
        <v/>
      </c>
      <c r="D20" s="20" t="str">
        <f>IF(C20="","",VLOOKUP(B20,部員データ!$A:$D,3,FALSE))</f>
        <v/>
      </c>
      <c r="E20" s="20" t="str">
        <f>IF(D20="","",VLOOKUP(B20,部員データ!$A:$D,4,FALSE))</f>
        <v/>
      </c>
      <c r="F20" s="15"/>
    </row>
    <row r="21" spans="1:10" ht="15" customHeight="1" x14ac:dyDescent="0.15">
      <c r="A21" s="76">
        <v>7</v>
      </c>
      <c r="B21" s="28"/>
      <c r="C21" s="29" t="str">
        <f>IF(B21="","",VLOOKUP(B21,部員データ!$A:$D,2,FALSE))</f>
        <v/>
      </c>
      <c r="D21" s="30" t="str">
        <f>IF(C21="","",VLOOKUP(B21,部員データ!$A:$D,3,FALSE))</f>
        <v/>
      </c>
      <c r="E21" s="30" t="str">
        <f>IF(D21="","",VLOOKUP(B21,部員データ!$A:$D,4,FALSE))</f>
        <v/>
      </c>
      <c r="F21" s="15"/>
      <c r="G21" s="15"/>
    </row>
    <row r="22" spans="1:10" ht="15" customHeight="1" x14ac:dyDescent="0.15">
      <c r="A22" s="76"/>
      <c r="B22" s="22"/>
      <c r="C22" s="27" t="str">
        <f>IF(B22="","",VLOOKUP(B22,部員データ!$A:$D,2,FALSE))</f>
        <v/>
      </c>
      <c r="D22" s="20" t="str">
        <f>IF(C22="","",VLOOKUP(B22,部員データ!$A:$D,3,FALSE))</f>
        <v/>
      </c>
      <c r="E22" s="20" t="str">
        <f>IF(D22="","",VLOOKUP(B22,部員データ!$A:$D,4,FALSE))</f>
        <v/>
      </c>
      <c r="F22" s="15"/>
      <c r="G22" s="15"/>
    </row>
    <row r="23" spans="1:10" ht="15" customHeight="1" thickBot="1" x14ac:dyDescent="0.2">
      <c r="A23" s="76">
        <v>8</v>
      </c>
      <c r="B23" s="28"/>
      <c r="C23" s="29" t="str">
        <f>IF(B23="","",VLOOKUP(B23,部員データ!$A:$D,2,FALSE))</f>
        <v/>
      </c>
      <c r="D23" s="30" t="str">
        <f>IF(C23="","",VLOOKUP(B23,部員データ!$A:$D,3,FALSE))</f>
        <v/>
      </c>
      <c r="E23" s="30" t="str">
        <f>IF(D23="","",VLOOKUP(B23,部員データ!$A:$D,4,FALSE))</f>
        <v/>
      </c>
      <c r="F23" s="15"/>
      <c r="G23" s="15"/>
    </row>
    <row r="24" spans="1:10" ht="15" customHeight="1" thickBot="1" x14ac:dyDescent="0.2">
      <c r="A24" s="76"/>
      <c r="B24" s="22"/>
      <c r="C24" s="27" t="str">
        <f>IF(B24="","",VLOOKUP(B24,部員データ!$A:$D,2,FALSE))</f>
        <v/>
      </c>
      <c r="D24" s="20" t="str">
        <f>IF(C24="","",VLOOKUP(B24,部員データ!$A:$D,3,FALSE))</f>
        <v/>
      </c>
      <c r="E24" s="20" t="str">
        <f>IF(D24="","",VLOOKUP(B24,部員データ!$A:$D,4,FALSE))</f>
        <v/>
      </c>
      <c r="F24" s="15"/>
      <c r="G24" s="82" t="s">
        <v>29</v>
      </c>
      <c r="H24" s="83"/>
      <c r="I24" s="23">
        <f>COUNT('申込（入力）'!B9:B68)</f>
        <v>0</v>
      </c>
      <c r="J24" s="24" t="s">
        <v>31</v>
      </c>
    </row>
    <row r="25" spans="1:10" ht="15" customHeight="1" thickBot="1" x14ac:dyDescent="0.2">
      <c r="A25" s="76">
        <v>9</v>
      </c>
      <c r="B25" s="28"/>
      <c r="C25" s="29" t="str">
        <f>IF(B25="","",VLOOKUP(B25,部員データ!$A:$D,2,FALSE))</f>
        <v/>
      </c>
      <c r="D25" s="30" t="str">
        <f>IF(C25="","",VLOOKUP(B25,部員データ!$A:$D,3,FALSE))</f>
        <v/>
      </c>
      <c r="E25" s="30" t="str">
        <f>IF(D25="","",VLOOKUP(B25,部員データ!$A:$D,4,FALSE))</f>
        <v/>
      </c>
      <c r="F25" s="15"/>
      <c r="G25" s="15"/>
      <c r="J25" s="1"/>
    </row>
    <row r="26" spans="1:10" ht="15" customHeight="1" thickBot="1" x14ac:dyDescent="0.2">
      <c r="A26" s="76"/>
      <c r="B26" s="22"/>
      <c r="C26" s="27" t="str">
        <f>IF(B26="","",VLOOKUP(B26,部員データ!$A:$D,2,FALSE))</f>
        <v/>
      </c>
      <c r="D26" s="20" t="str">
        <f>IF(C26="","",VLOOKUP(B26,部員データ!$A:$D,3,FALSE))</f>
        <v/>
      </c>
      <c r="E26" s="20" t="str">
        <f>IF(D26="","",VLOOKUP(B26,部員データ!$A:$D,4,FALSE))</f>
        <v/>
      </c>
      <c r="F26" s="15"/>
      <c r="G26" s="84" t="s">
        <v>30</v>
      </c>
      <c r="H26" s="85"/>
      <c r="I26" s="25">
        <f>I24*1000</f>
        <v>0</v>
      </c>
      <c r="J26" s="24" t="s">
        <v>32</v>
      </c>
    </row>
    <row r="27" spans="1:10" ht="15" customHeight="1" x14ac:dyDescent="0.15">
      <c r="A27" s="76">
        <v>10</v>
      </c>
      <c r="B27" s="28"/>
      <c r="C27" s="29" t="str">
        <f>IF(B27="","",VLOOKUP(B27,部員データ!$A:$D,2,FALSE))</f>
        <v/>
      </c>
      <c r="D27" s="30" t="str">
        <f>IF(C27="","",VLOOKUP(B27,部員データ!$A:$D,3,FALSE))</f>
        <v/>
      </c>
      <c r="E27" s="30" t="str">
        <f>IF(D27="","",VLOOKUP(B27,部員データ!$A:$D,4,FALSE))</f>
        <v/>
      </c>
      <c r="F27" s="15"/>
      <c r="G27" s="15"/>
    </row>
    <row r="28" spans="1:10" ht="15" customHeight="1" x14ac:dyDescent="0.15">
      <c r="A28" s="76"/>
      <c r="B28" s="22"/>
      <c r="C28" s="27" t="str">
        <f>IF(B28="","",VLOOKUP(B28,部員データ!$A:$D,2,FALSE))</f>
        <v/>
      </c>
      <c r="D28" s="20" t="str">
        <f>IF(C28="","",VLOOKUP(B28,部員データ!$A:$D,3,FALSE))</f>
        <v/>
      </c>
      <c r="E28" s="20" t="str">
        <f>IF(D28="","",VLOOKUP(B28,部員データ!$A:$D,4,FALSE))</f>
        <v/>
      </c>
      <c r="F28" s="15"/>
      <c r="G28" s="15"/>
    </row>
    <row r="29" spans="1:10" ht="15" customHeight="1" x14ac:dyDescent="0.15">
      <c r="A29" s="76">
        <v>11</v>
      </c>
      <c r="B29" s="28"/>
      <c r="C29" s="29" t="str">
        <f>IF(B29="","",VLOOKUP(B29,部員データ!$A:$D,2,FALSE))</f>
        <v/>
      </c>
      <c r="D29" s="30" t="str">
        <f>IF(C29="","",VLOOKUP(B29,部員データ!$A:$D,3,FALSE))</f>
        <v/>
      </c>
      <c r="E29" s="30" t="str">
        <f>IF(D29="","",VLOOKUP(B29,部員データ!$A:$D,4,FALSE))</f>
        <v/>
      </c>
      <c r="F29" s="15"/>
      <c r="G29" s="15"/>
    </row>
    <row r="30" spans="1:10" ht="15" customHeight="1" x14ac:dyDescent="0.15">
      <c r="A30" s="76"/>
      <c r="B30" s="22"/>
      <c r="C30" s="27" t="str">
        <f>IF(B30="","",VLOOKUP(B30,部員データ!$A:$D,2,FALSE))</f>
        <v/>
      </c>
      <c r="D30" s="20" t="str">
        <f>IF(C30="","",VLOOKUP(B30,部員データ!$A:$D,3,FALSE))</f>
        <v/>
      </c>
      <c r="E30" s="20" t="str">
        <f>IF(D30="","",VLOOKUP(B30,部員データ!$A:$D,4,FALSE))</f>
        <v/>
      </c>
      <c r="F30" s="15"/>
      <c r="G30" s="15"/>
    </row>
    <row r="31" spans="1:10" ht="15" customHeight="1" x14ac:dyDescent="0.15">
      <c r="A31" s="76">
        <v>12</v>
      </c>
      <c r="B31" s="28"/>
      <c r="C31" s="29" t="str">
        <f>IF(B31="","",VLOOKUP(B31,部員データ!$A:$D,2,FALSE))</f>
        <v/>
      </c>
      <c r="D31" s="30" t="str">
        <f>IF(C31="","",VLOOKUP(B31,部員データ!$A:$D,3,FALSE))</f>
        <v/>
      </c>
      <c r="E31" s="30" t="str">
        <f>IF(D31="","",VLOOKUP(B31,部員データ!$A:$D,4,FALSE))</f>
        <v/>
      </c>
      <c r="F31" s="15"/>
      <c r="G31" s="15"/>
    </row>
    <row r="32" spans="1:10" ht="15" customHeight="1" x14ac:dyDescent="0.15">
      <c r="A32" s="76"/>
      <c r="B32" s="22"/>
      <c r="C32" s="27" t="str">
        <f>IF(B32="","",VLOOKUP(B32,部員データ!$A:$D,2,FALSE))</f>
        <v/>
      </c>
      <c r="D32" s="20" t="str">
        <f>IF(C32="","",VLOOKUP(B32,部員データ!$A:$D,3,FALSE))</f>
        <v/>
      </c>
      <c r="E32" s="20" t="str">
        <f>IF(D32="","",VLOOKUP(B32,部員データ!$A:$D,4,FALSE))</f>
        <v/>
      </c>
      <c r="F32" s="15"/>
      <c r="G32" s="15"/>
    </row>
    <row r="33" spans="1:7" ht="15" customHeight="1" x14ac:dyDescent="0.15">
      <c r="A33" s="76">
        <v>13</v>
      </c>
      <c r="B33" s="28"/>
      <c r="C33" s="29" t="str">
        <f>IF(B33="","",VLOOKUP(B33,部員データ!$A:$D,2,FALSE))</f>
        <v/>
      </c>
      <c r="D33" s="30" t="str">
        <f>IF(C33="","",VLOOKUP(B33,部員データ!$A:$D,3,FALSE))</f>
        <v/>
      </c>
      <c r="E33" s="30" t="str">
        <f>IF(D33="","",VLOOKUP(B33,部員データ!$A:$D,4,FALSE))</f>
        <v/>
      </c>
      <c r="F33" s="15"/>
      <c r="G33" s="15"/>
    </row>
    <row r="34" spans="1:7" ht="15" customHeight="1" x14ac:dyDescent="0.15">
      <c r="A34" s="76"/>
      <c r="B34" s="22"/>
      <c r="C34" s="27" t="str">
        <f>IF(B34="","",VLOOKUP(B34,部員データ!$A:$D,2,FALSE))</f>
        <v/>
      </c>
      <c r="D34" s="20" t="str">
        <f>IF(C34="","",VLOOKUP(B34,部員データ!$A:$D,3,FALSE))</f>
        <v/>
      </c>
      <c r="E34" s="20" t="str">
        <f>IF(D34="","",VLOOKUP(B34,部員データ!$A:$D,4,FALSE))</f>
        <v/>
      </c>
      <c r="F34" s="15"/>
      <c r="G34" s="15"/>
    </row>
    <row r="35" spans="1:7" ht="15" customHeight="1" x14ac:dyDescent="0.15">
      <c r="A35" s="76">
        <v>14</v>
      </c>
      <c r="B35" s="28"/>
      <c r="C35" s="29" t="str">
        <f>IF(B35="","",VLOOKUP(B35,部員データ!$A:$D,2,FALSE))</f>
        <v/>
      </c>
      <c r="D35" s="30" t="str">
        <f>IF(C35="","",VLOOKUP(B35,部員データ!$A:$D,3,FALSE))</f>
        <v/>
      </c>
      <c r="E35" s="30" t="str">
        <f>IF(D35="","",VLOOKUP(B35,部員データ!$A:$D,4,FALSE))</f>
        <v/>
      </c>
      <c r="F35" s="15"/>
      <c r="G35" s="15"/>
    </row>
    <row r="36" spans="1:7" ht="15" customHeight="1" x14ac:dyDescent="0.15">
      <c r="A36" s="76"/>
      <c r="B36" s="22"/>
      <c r="C36" s="27" t="str">
        <f>IF(B36="","",VLOOKUP(B36,部員データ!$A:$D,2,FALSE))</f>
        <v/>
      </c>
      <c r="D36" s="20" t="str">
        <f>IF(C36="","",VLOOKUP(B36,部員データ!$A:$D,3,FALSE))</f>
        <v/>
      </c>
      <c r="E36" s="20" t="str">
        <f>IF(D36="","",VLOOKUP(B36,部員データ!$A:$D,4,FALSE))</f>
        <v/>
      </c>
      <c r="F36" s="15"/>
      <c r="G36" s="15"/>
    </row>
    <row r="37" spans="1:7" ht="15" customHeight="1" x14ac:dyDescent="0.15">
      <c r="A37" s="76">
        <v>15</v>
      </c>
      <c r="B37" s="28"/>
      <c r="C37" s="29" t="str">
        <f>IF(B37="","",VLOOKUP(B37,部員データ!$A:$D,2,FALSE))</f>
        <v/>
      </c>
      <c r="D37" s="30" t="str">
        <f>IF(C37="","",VLOOKUP(B37,部員データ!$A:$D,3,FALSE))</f>
        <v/>
      </c>
      <c r="E37" s="30" t="str">
        <f>IF(D37="","",VLOOKUP(B37,部員データ!$A:$D,4,FALSE))</f>
        <v/>
      </c>
      <c r="F37" s="15"/>
      <c r="G37" s="15"/>
    </row>
    <row r="38" spans="1:7" ht="15" customHeight="1" x14ac:dyDescent="0.15">
      <c r="A38" s="76"/>
      <c r="B38" s="22"/>
      <c r="C38" s="27" t="str">
        <f>IF(B38="","",VLOOKUP(B38,部員データ!$A:$D,2,FALSE))</f>
        <v/>
      </c>
      <c r="D38" s="20" t="str">
        <f>IF(C38="","",VLOOKUP(B38,部員データ!$A:$D,3,FALSE))</f>
        <v/>
      </c>
      <c r="E38" s="20" t="str">
        <f>IF(D38="","",VLOOKUP(B38,部員データ!$A:$D,4,FALSE))</f>
        <v/>
      </c>
      <c r="F38" s="15"/>
      <c r="G38" s="15"/>
    </row>
    <row r="39" spans="1:7" ht="15" customHeight="1" x14ac:dyDescent="0.15">
      <c r="A39" s="76">
        <v>16</v>
      </c>
      <c r="B39" s="28"/>
      <c r="C39" s="29" t="str">
        <f>IF(B39="","",VLOOKUP(B39,部員データ!$A:$D,2,FALSE))</f>
        <v/>
      </c>
      <c r="D39" s="30" t="str">
        <f>IF(C39="","",VLOOKUP(B39,部員データ!$A:$D,3,FALSE))</f>
        <v/>
      </c>
      <c r="E39" s="30" t="str">
        <f>IF(D39="","",VLOOKUP(B39,部員データ!$A:$D,4,FALSE))</f>
        <v/>
      </c>
      <c r="F39" s="15"/>
      <c r="G39" s="15"/>
    </row>
    <row r="40" spans="1:7" ht="15" customHeight="1" x14ac:dyDescent="0.15">
      <c r="A40" s="76"/>
      <c r="B40" s="22"/>
      <c r="C40" s="27" t="str">
        <f>IF(B40="","",VLOOKUP(B40,部員データ!$A:$D,2,FALSE))</f>
        <v/>
      </c>
      <c r="D40" s="20" t="str">
        <f>IF(C40="","",VLOOKUP(B40,部員データ!$A:$D,3,FALSE))</f>
        <v/>
      </c>
      <c r="E40" s="20" t="str">
        <f>IF(D40="","",VLOOKUP(B40,部員データ!$A:$D,4,FALSE))</f>
        <v/>
      </c>
      <c r="F40" s="15"/>
      <c r="G40" s="15"/>
    </row>
    <row r="41" spans="1:7" ht="15" customHeight="1" x14ac:dyDescent="0.15">
      <c r="A41" s="76">
        <v>17</v>
      </c>
      <c r="B41" s="28"/>
      <c r="C41" s="29" t="str">
        <f>IF(B41="","",VLOOKUP(B41,部員データ!$A:$D,2,FALSE))</f>
        <v/>
      </c>
      <c r="D41" s="30" t="str">
        <f>IF(C41="","",VLOOKUP(B41,部員データ!$A:$D,3,FALSE))</f>
        <v/>
      </c>
      <c r="E41" s="30" t="str">
        <f>IF(D41="","",VLOOKUP(B41,部員データ!$A:$D,4,FALSE))</f>
        <v/>
      </c>
      <c r="F41" s="15"/>
      <c r="G41" s="15"/>
    </row>
    <row r="42" spans="1:7" ht="15" customHeight="1" x14ac:dyDescent="0.15">
      <c r="A42" s="76"/>
      <c r="B42" s="22"/>
      <c r="C42" s="27" t="str">
        <f>IF(B42="","",VLOOKUP(B42,部員データ!$A:$D,2,FALSE))</f>
        <v/>
      </c>
      <c r="D42" s="20" t="str">
        <f>IF(C42="","",VLOOKUP(B42,部員データ!$A:$D,3,FALSE))</f>
        <v/>
      </c>
      <c r="E42" s="20" t="str">
        <f>IF(D42="","",VLOOKUP(B42,部員データ!$A:$D,4,FALSE))</f>
        <v/>
      </c>
      <c r="F42" s="15"/>
      <c r="G42" s="15"/>
    </row>
    <row r="43" spans="1:7" ht="15" customHeight="1" x14ac:dyDescent="0.15">
      <c r="A43" s="76">
        <v>18</v>
      </c>
      <c r="B43" s="28"/>
      <c r="C43" s="29" t="str">
        <f>IF(B43="","",VLOOKUP(B43,部員データ!$A:$D,2,FALSE))</f>
        <v/>
      </c>
      <c r="D43" s="30" t="str">
        <f>IF(C43="","",VLOOKUP(B43,部員データ!$A:$D,3,FALSE))</f>
        <v/>
      </c>
      <c r="E43" s="30" t="str">
        <f>IF(D43="","",VLOOKUP(B43,部員データ!$A:$D,4,FALSE))</f>
        <v/>
      </c>
      <c r="F43" s="15"/>
      <c r="G43" s="15"/>
    </row>
    <row r="44" spans="1:7" ht="15" customHeight="1" x14ac:dyDescent="0.15">
      <c r="A44" s="76"/>
      <c r="B44" s="22"/>
      <c r="C44" s="27" t="str">
        <f>IF(B44="","",VLOOKUP(B44,部員データ!$A:$D,2,FALSE))</f>
        <v/>
      </c>
      <c r="D44" s="20" t="str">
        <f>IF(C44="","",VLOOKUP(B44,部員データ!$A:$D,3,FALSE))</f>
        <v/>
      </c>
      <c r="E44" s="20" t="str">
        <f>IF(D44="","",VLOOKUP(B44,部員データ!$A:$D,4,FALSE))</f>
        <v/>
      </c>
      <c r="F44" s="15"/>
      <c r="G44" s="15"/>
    </row>
    <row r="45" spans="1:7" ht="15" customHeight="1" x14ac:dyDescent="0.15">
      <c r="A45" s="76">
        <v>19</v>
      </c>
      <c r="B45" s="28"/>
      <c r="C45" s="29" t="str">
        <f>IF(B45="","",VLOOKUP(B45,部員データ!$A:$D,2,FALSE))</f>
        <v/>
      </c>
      <c r="D45" s="30" t="str">
        <f>IF(C45="","",VLOOKUP(B45,部員データ!$A:$D,3,FALSE))</f>
        <v/>
      </c>
      <c r="E45" s="30" t="str">
        <f>IF(D45="","",VLOOKUP(B45,部員データ!$A:$D,4,FALSE))</f>
        <v/>
      </c>
      <c r="F45" s="15"/>
      <c r="G45" s="15"/>
    </row>
    <row r="46" spans="1:7" ht="15" customHeight="1" x14ac:dyDescent="0.15">
      <c r="A46" s="76"/>
      <c r="B46" s="22"/>
      <c r="C46" s="27" t="str">
        <f>IF(B46="","",VLOOKUP(B46,部員データ!$A:$D,2,FALSE))</f>
        <v/>
      </c>
      <c r="D46" s="20" t="str">
        <f>IF(C46="","",VLOOKUP(B46,部員データ!$A:$D,3,FALSE))</f>
        <v/>
      </c>
      <c r="E46" s="20" t="str">
        <f>IF(D46="","",VLOOKUP(B46,部員データ!$A:$D,4,FALSE))</f>
        <v/>
      </c>
      <c r="F46" s="15"/>
      <c r="G46" s="15"/>
    </row>
    <row r="47" spans="1:7" ht="15" customHeight="1" x14ac:dyDescent="0.15">
      <c r="A47" s="76">
        <v>20</v>
      </c>
      <c r="B47" s="28"/>
      <c r="C47" s="29" t="str">
        <f>IF(B47="","",VLOOKUP(B47,部員データ!$A:$D,2,FALSE))</f>
        <v/>
      </c>
      <c r="D47" s="30" t="str">
        <f>IF(C47="","",VLOOKUP(B47,部員データ!$A:$D,3,FALSE))</f>
        <v/>
      </c>
      <c r="E47" s="30" t="str">
        <f>IF(D47="","",VLOOKUP(B47,部員データ!$A:$D,4,FALSE))</f>
        <v/>
      </c>
      <c r="F47" s="15"/>
      <c r="G47" s="15"/>
    </row>
    <row r="48" spans="1:7" ht="15" customHeight="1" x14ac:dyDescent="0.15">
      <c r="A48" s="76"/>
      <c r="B48" s="22"/>
      <c r="C48" s="27" t="str">
        <f>IF(B48="","",VLOOKUP(B48,部員データ!$A:$D,2,FALSE))</f>
        <v/>
      </c>
      <c r="D48" s="20" t="str">
        <f>IF(C48="","",VLOOKUP(B48,部員データ!$A:$D,3,FALSE))</f>
        <v/>
      </c>
      <c r="E48" s="20" t="str">
        <f>IF(D48="","",VLOOKUP(B48,部員データ!$A:$D,4,FALSE))</f>
        <v/>
      </c>
      <c r="F48" s="15"/>
      <c r="G48" s="15"/>
    </row>
    <row r="49" spans="1:7" ht="15" customHeight="1" x14ac:dyDescent="0.15">
      <c r="A49" s="76">
        <v>21</v>
      </c>
      <c r="B49" s="28"/>
      <c r="C49" s="29" t="str">
        <f>IF(B49="","",VLOOKUP(B49,部員データ!$A:$D,2,FALSE))</f>
        <v/>
      </c>
      <c r="D49" s="30" t="str">
        <f>IF(C49="","",VLOOKUP(B49,部員データ!$A:$D,3,FALSE))</f>
        <v/>
      </c>
      <c r="E49" s="30" t="str">
        <f>IF(D49="","",VLOOKUP(B49,部員データ!$A:$D,4,FALSE))</f>
        <v/>
      </c>
      <c r="F49" s="15"/>
      <c r="G49" s="15"/>
    </row>
    <row r="50" spans="1:7" ht="15" customHeight="1" x14ac:dyDescent="0.15">
      <c r="A50" s="76"/>
      <c r="B50" s="22"/>
      <c r="C50" s="27" t="str">
        <f>IF(B50="","",VLOOKUP(B50,部員データ!$A:$D,2,FALSE))</f>
        <v/>
      </c>
      <c r="D50" s="20" t="str">
        <f>IF(C50="","",VLOOKUP(B50,部員データ!$A:$D,3,FALSE))</f>
        <v/>
      </c>
      <c r="E50" s="20" t="str">
        <f>IF(D50="","",VLOOKUP(B50,部員データ!$A:$D,4,FALSE))</f>
        <v/>
      </c>
      <c r="F50" s="15"/>
      <c r="G50" s="15"/>
    </row>
    <row r="51" spans="1:7" ht="15" customHeight="1" x14ac:dyDescent="0.15">
      <c r="A51" s="76">
        <v>22</v>
      </c>
      <c r="B51" s="28"/>
      <c r="C51" s="29" t="str">
        <f>IF(B51="","",VLOOKUP(B51,部員データ!$A:$D,2,FALSE))</f>
        <v/>
      </c>
      <c r="D51" s="30" t="str">
        <f>IF(C51="","",VLOOKUP(B51,部員データ!$A:$D,3,FALSE))</f>
        <v/>
      </c>
      <c r="E51" s="30" t="str">
        <f>IF(D51="","",VLOOKUP(B51,部員データ!$A:$D,4,FALSE))</f>
        <v/>
      </c>
      <c r="F51" s="15"/>
      <c r="G51" s="15"/>
    </row>
    <row r="52" spans="1:7" ht="15" customHeight="1" x14ac:dyDescent="0.15">
      <c r="A52" s="76"/>
      <c r="B52" s="22"/>
      <c r="C52" s="27" t="str">
        <f>IF(B52="","",VLOOKUP(B52,部員データ!$A:$D,2,FALSE))</f>
        <v/>
      </c>
      <c r="D52" s="20" t="str">
        <f>IF(C52="","",VLOOKUP(B52,部員データ!$A:$D,3,FALSE))</f>
        <v/>
      </c>
      <c r="E52" s="20" t="str">
        <f>IF(D52="","",VLOOKUP(B52,部員データ!$A:$D,4,FALSE))</f>
        <v/>
      </c>
      <c r="F52" s="15"/>
      <c r="G52" s="15"/>
    </row>
    <row r="53" spans="1:7" ht="15" customHeight="1" x14ac:dyDescent="0.15">
      <c r="A53" s="76">
        <v>23</v>
      </c>
      <c r="B53" s="28"/>
      <c r="C53" s="29" t="str">
        <f>IF(B53="","",VLOOKUP(B53,部員データ!$A:$D,2,FALSE))</f>
        <v/>
      </c>
      <c r="D53" s="30" t="str">
        <f>IF(C53="","",VLOOKUP(B53,部員データ!$A:$D,3,FALSE))</f>
        <v/>
      </c>
      <c r="E53" s="30" t="str">
        <f>IF(D53="","",VLOOKUP(B53,部員データ!$A:$D,4,FALSE))</f>
        <v/>
      </c>
      <c r="F53" s="15"/>
      <c r="G53" s="15"/>
    </row>
    <row r="54" spans="1:7" ht="15" customHeight="1" x14ac:dyDescent="0.15">
      <c r="A54" s="76"/>
      <c r="B54" s="22"/>
      <c r="C54" s="27" t="str">
        <f>IF(B54="","",VLOOKUP(B54,部員データ!$A:$D,2,FALSE))</f>
        <v/>
      </c>
      <c r="D54" s="20" t="str">
        <f>IF(C54="","",VLOOKUP(B54,部員データ!$A:$D,3,FALSE))</f>
        <v/>
      </c>
      <c r="E54" s="20" t="str">
        <f>IF(D54="","",VLOOKUP(B54,部員データ!$A:$D,4,FALSE))</f>
        <v/>
      </c>
      <c r="F54" s="15"/>
      <c r="G54" s="15"/>
    </row>
    <row r="55" spans="1:7" ht="15" customHeight="1" x14ac:dyDescent="0.15">
      <c r="A55" s="76">
        <v>24</v>
      </c>
      <c r="B55" s="28"/>
      <c r="C55" s="29" t="str">
        <f>IF(B55="","",VLOOKUP(B55,部員データ!$A:$D,2,FALSE))</f>
        <v/>
      </c>
      <c r="D55" s="30" t="str">
        <f>IF(C55="","",VLOOKUP(B55,部員データ!$A:$D,3,FALSE))</f>
        <v/>
      </c>
      <c r="E55" s="30" t="str">
        <f>IF(D55="","",VLOOKUP(B55,部員データ!$A:$D,4,FALSE))</f>
        <v/>
      </c>
      <c r="F55" s="15"/>
      <c r="G55" s="15"/>
    </row>
    <row r="56" spans="1:7" ht="15" customHeight="1" x14ac:dyDescent="0.15">
      <c r="A56" s="76"/>
      <c r="B56" s="22"/>
      <c r="C56" s="27" t="str">
        <f>IF(B56="","",VLOOKUP(B56,部員データ!$A:$D,2,FALSE))</f>
        <v/>
      </c>
      <c r="D56" s="20" t="str">
        <f>IF(C56="","",VLOOKUP(B56,部員データ!$A:$D,3,FALSE))</f>
        <v/>
      </c>
      <c r="E56" s="20" t="str">
        <f>IF(D56="","",VLOOKUP(B56,部員データ!$A:$D,4,FALSE))</f>
        <v/>
      </c>
      <c r="F56" s="15"/>
      <c r="G56" s="15"/>
    </row>
    <row r="57" spans="1:7" ht="15" customHeight="1" x14ac:dyDescent="0.15">
      <c r="A57" s="76">
        <v>25</v>
      </c>
      <c r="B57" s="28"/>
      <c r="C57" s="29" t="str">
        <f>IF(B57="","",VLOOKUP(B57,部員データ!$A:$D,2,FALSE))</f>
        <v/>
      </c>
      <c r="D57" s="30" t="str">
        <f>IF(C57="","",VLOOKUP(B57,部員データ!$A:$D,3,FALSE))</f>
        <v/>
      </c>
      <c r="E57" s="30" t="str">
        <f>IF(D57="","",VLOOKUP(B57,部員データ!$A:$D,4,FALSE))</f>
        <v/>
      </c>
      <c r="F57" s="15"/>
      <c r="G57" s="15"/>
    </row>
    <row r="58" spans="1:7" ht="15" customHeight="1" x14ac:dyDescent="0.15">
      <c r="A58" s="76"/>
      <c r="B58" s="22"/>
      <c r="C58" s="27" t="str">
        <f>IF(B58="","",VLOOKUP(B58,部員データ!$A:$D,2,FALSE))</f>
        <v/>
      </c>
      <c r="D58" s="20" t="str">
        <f>IF(C58="","",VLOOKUP(B58,部員データ!$A:$D,3,FALSE))</f>
        <v/>
      </c>
      <c r="E58" s="20" t="str">
        <f>IF(D58="","",VLOOKUP(B58,部員データ!$A:$D,4,FALSE))</f>
        <v/>
      </c>
      <c r="F58" s="15"/>
      <c r="G58" s="15"/>
    </row>
    <row r="59" spans="1:7" ht="15" customHeight="1" x14ac:dyDescent="0.15">
      <c r="A59" s="76">
        <v>26</v>
      </c>
      <c r="B59" s="28"/>
      <c r="C59" s="29" t="str">
        <f>IF(B59="","",VLOOKUP(B59,部員データ!$A:$D,2,FALSE))</f>
        <v/>
      </c>
      <c r="D59" s="30" t="str">
        <f>IF(C59="","",VLOOKUP(B59,部員データ!$A:$D,3,FALSE))</f>
        <v/>
      </c>
      <c r="E59" s="30" t="str">
        <f>IF(D59="","",VLOOKUP(B59,部員データ!$A:$D,4,FALSE))</f>
        <v/>
      </c>
      <c r="F59" s="15"/>
      <c r="G59" s="15"/>
    </row>
    <row r="60" spans="1:7" ht="15" customHeight="1" x14ac:dyDescent="0.15">
      <c r="A60" s="76"/>
      <c r="B60" s="22"/>
      <c r="C60" s="27" t="str">
        <f>IF(B60="","",VLOOKUP(B60,部員データ!$A:$D,2,FALSE))</f>
        <v/>
      </c>
      <c r="D60" s="20" t="str">
        <f>IF(C60="","",VLOOKUP(B60,部員データ!$A:$D,3,FALSE))</f>
        <v/>
      </c>
      <c r="E60" s="20" t="str">
        <f>IF(D60="","",VLOOKUP(B60,部員データ!$A:$D,4,FALSE))</f>
        <v/>
      </c>
      <c r="F60" s="15"/>
      <c r="G60" s="15"/>
    </row>
    <row r="61" spans="1:7" ht="15" customHeight="1" x14ac:dyDescent="0.15">
      <c r="A61" s="76">
        <v>27</v>
      </c>
      <c r="B61" s="28"/>
      <c r="C61" s="29" t="str">
        <f>IF(B61="","",VLOOKUP(B61,部員データ!$A:$D,2,FALSE))</f>
        <v/>
      </c>
      <c r="D61" s="30" t="str">
        <f>IF(C61="","",VLOOKUP(B61,部員データ!$A:$D,3,FALSE))</f>
        <v/>
      </c>
      <c r="E61" s="30" t="str">
        <f>IF(D61="","",VLOOKUP(B61,部員データ!$A:$D,4,FALSE))</f>
        <v/>
      </c>
      <c r="F61" s="15"/>
      <c r="G61" s="15"/>
    </row>
    <row r="62" spans="1:7" ht="15" customHeight="1" x14ac:dyDescent="0.15">
      <c r="A62" s="76"/>
      <c r="B62" s="22"/>
      <c r="C62" s="27" t="str">
        <f>IF(B62="","",VLOOKUP(B62,部員データ!$A:$D,2,FALSE))</f>
        <v/>
      </c>
      <c r="D62" s="20" t="str">
        <f>IF(C62="","",VLOOKUP(B62,部員データ!$A:$D,3,FALSE))</f>
        <v/>
      </c>
      <c r="E62" s="20" t="str">
        <f>IF(D62="","",VLOOKUP(B62,部員データ!$A:$D,4,FALSE))</f>
        <v/>
      </c>
      <c r="F62" s="15"/>
      <c r="G62" s="15"/>
    </row>
    <row r="63" spans="1:7" ht="15" customHeight="1" x14ac:dyDescent="0.15">
      <c r="A63" s="76">
        <v>28</v>
      </c>
      <c r="B63" s="28"/>
      <c r="C63" s="29" t="str">
        <f>IF(B63="","",VLOOKUP(B63,部員データ!$A:$D,2,FALSE))</f>
        <v/>
      </c>
      <c r="D63" s="30" t="str">
        <f>IF(C63="","",VLOOKUP(B63,部員データ!$A:$D,3,FALSE))</f>
        <v/>
      </c>
      <c r="E63" s="30" t="str">
        <f>IF(D63="","",VLOOKUP(B63,部員データ!$A:$D,4,FALSE))</f>
        <v/>
      </c>
      <c r="F63" s="15"/>
      <c r="G63" s="15"/>
    </row>
    <row r="64" spans="1:7" ht="15" customHeight="1" x14ac:dyDescent="0.15">
      <c r="A64" s="76"/>
      <c r="B64" s="22"/>
      <c r="C64" s="27" t="str">
        <f>IF(B64="","",VLOOKUP(B64,部員データ!$A:$D,2,FALSE))</f>
        <v/>
      </c>
      <c r="D64" s="20" t="str">
        <f>IF(C64="","",VLOOKUP(B64,部員データ!$A:$D,3,FALSE))</f>
        <v/>
      </c>
      <c r="E64" s="20" t="str">
        <f>IF(D64="","",VLOOKUP(B64,部員データ!$A:$D,4,FALSE))</f>
        <v/>
      </c>
      <c r="F64" s="15"/>
      <c r="G64" s="15"/>
    </row>
    <row r="65" spans="1:7" ht="15" customHeight="1" x14ac:dyDescent="0.15">
      <c r="A65" s="76">
        <v>29</v>
      </c>
      <c r="B65" s="28"/>
      <c r="C65" s="29" t="str">
        <f>IF(B65="","",VLOOKUP(B65,部員データ!$A:$D,2,FALSE))</f>
        <v/>
      </c>
      <c r="D65" s="30" t="str">
        <f>IF(C65="","",VLOOKUP(B65,部員データ!$A:$D,3,FALSE))</f>
        <v/>
      </c>
      <c r="E65" s="30" t="str">
        <f>IF(D65="","",VLOOKUP(B65,部員データ!$A:$D,4,FALSE))</f>
        <v/>
      </c>
      <c r="F65" s="15"/>
      <c r="G65" s="15"/>
    </row>
    <row r="66" spans="1:7" ht="15" customHeight="1" x14ac:dyDescent="0.15">
      <c r="A66" s="76"/>
      <c r="B66" s="22"/>
      <c r="C66" s="27" t="str">
        <f>IF(B66="","",VLOOKUP(B66,部員データ!$A:$D,2,FALSE))</f>
        <v/>
      </c>
      <c r="D66" s="20" t="str">
        <f>IF(C66="","",VLOOKUP(B66,部員データ!$A:$D,3,FALSE))</f>
        <v/>
      </c>
      <c r="E66" s="20" t="str">
        <f>IF(D66="","",VLOOKUP(B66,部員データ!$A:$D,4,FALSE))</f>
        <v/>
      </c>
      <c r="F66" s="15"/>
      <c r="G66" s="15"/>
    </row>
    <row r="67" spans="1:7" ht="15" customHeight="1" x14ac:dyDescent="0.15">
      <c r="A67" s="76">
        <v>30</v>
      </c>
      <c r="B67" s="28"/>
      <c r="C67" s="29" t="str">
        <f>IF(B67="","",VLOOKUP(B67,部員データ!$A:$D,2,FALSE))</f>
        <v/>
      </c>
      <c r="D67" s="30" t="str">
        <f>IF(C67="","",VLOOKUP(B67,部員データ!$A:$D,3,FALSE))</f>
        <v/>
      </c>
      <c r="E67" s="30" t="str">
        <f>IF(D67="","",VLOOKUP(B67,部員データ!$A:$D,4,FALSE))</f>
        <v/>
      </c>
      <c r="F67" s="15"/>
      <c r="G67" s="15"/>
    </row>
    <row r="68" spans="1:7" ht="15" customHeight="1" x14ac:dyDescent="0.15">
      <c r="A68" s="76"/>
      <c r="B68" s="22"/>
      <c r="C68" s="27" t="str">
        <f>IF(B68="","",VLOOKUP(B68,部員データ!$A:$D,2,FALSE))</f>
        <v/>
      </c>
      <c r="D68" s="20" t="str">
        <f>IF(C68="","",VLOOKUP(B68,部員データ!$A:$D,3,FALSE))</f>
        <v/>
      </c>
      <c r="E68" s="20" t="str">
        <f>IF(D68="","",VLOOKUP(B68,部員データ!$A:$D,4,FALSE))</f>
        <v/>
      </c>
      <c r="F68" s="15"/>
      <c r="G68" s="15"/>
    </row>
  </sheetData>
  <sheetCalcPr fullCalcOnLoad="1"/>
  <mergeCells count="36">
    <mergeCell ref="G7:J7"/>
    <mergeCell ref="A7:E7"/>
    <mergeCell ref="G24:H24"/>
    <mergeCell ref="G26:H26"/>
    <mergeCell ref="A9:A10"/>
    <mergeCell ref="A11:A12"/>
    <mergeCell ref="A13:A14"/>
    <mergeCell ref="A15:A16"/>
    <mergeCell ref="A17:A18"/>
    <mergeCell ref="A19:A20"/>
    <mergeCell ref="A23:A24"/>
    <mergeCell ref="A53:A54"/>
    <mergeCell ref="A51:A52"/>
    <mergeCell ref="A41:A42"/>
    <mergeCell ref="A43:A44"/>
    <mergeCell ref="A45:A46"/>
    <mergeCell ref="A27:A28"/>
    <mergeCell ref="A31:A32"/>
    <mergeCell ref="A29:A30"/>
    <mergeCell ref="A67:A68"/>
    <mergeCell ref="A55:A56"/>
    <mergeCell ref="A57:A58"/>
    <mergeCell ref="A59:A60"/>
    <mergeCell ref="A61:A62"/>
    <mergeCell ref="A63:A64"/>
    <mergeCell ref="A65:A66"/>
    <mergeCell ref="A47:A48"/>
    <mergeCell ref="B1:C1"/>
    <mergeCell ref="D1:E1"/>
    <mergeCell ref="A49:A50"/>
    <mergeCell ref="A33:A34"/>
    <mergeCell ref="A35:A36"/>
    <mergeCell ref="A37:A38"/>
    <mergeCell ref="A39:A40"/>
    <mergeCell ref="A25:A26"/>
    <mergeCell ref="A21:A22"/>
  </mergeCells>
  <phoneticPr fontId="2"/>
  <pageMargins left="0.75" right="0.75" top="1" bottom="1" header="0.51200000000000001" footer="0.51200000000000001"/>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EA366-7D49-4C24-A289-1D7F3E0C286A}">
  <dimension ref="A1:K51"/>
  <sheetViews>
    <sheetView tabSelected="1" workbookViewId="0">
      <selection activeCell="C51" sqref="C51:I51"/>
    </sheetView>
  </sheetViews>
  <sheetFormatPr defaultRowHeight="13.5" x14ac:dyDescent="0.15"/>
  <cols>
    <col min="1" max="1" width="4.125" customWidth="1"/>
    <col min="2" max="2" width="3.75" customWidth="1"/>
    <col min="3" max="3" width="15.625" style="1" customWidth="1"/>
    <col min="4" max="4" width="5.875" style="1" bestFit="1" customWidth="1"/>
    <col min="5" max="5" width="13.25" customWidth="1"/>
    <col min="6" max="6" width="1.875" customWidth="1"/>
    <col min="7" max="7" width="3.75" customWidth="1"/>
    <col min="8" max="8" width="15.625" customWidth="1"/>
    <col min="9" max="9" width="5.875" customWidth="1"/>
    <col min="10" max="10" width="13.25" customWidth="1"/>
    <col min="11" max="11" width="2.375" customWidth="1"/>
  </cols>
  <sheetData>
    <row r="1" spans="1:11" ht="17.25" x14ac:dyDescent="0.15">
      <c r="A1" s="87"/>
      <c r="B1" s="87"/>
      <c r="C1" s="89"/>
      <c r="D1" s="89"/>
      <c r="E1" s="17" t="str">
        <f>'申込（入力）'!C2</f>
        <v/>
      </c>
      <c r="F1" s="88" t="s">
        <v>35</v>
      </c>
      <c r="G1" s="88"/>
      <c r="H1" s="88"/>
      <c r="I1" s="88"/>
      <c r="J1" s="88"/>
    </row>
    <row r="2" spans="1:11" ht="10.5" customHeight="1" x14ac:dyDescent="0.15">
      <c r="A2" s="32"/>
      <c r="B2" s="32"/>
      <c r="C2" s="34"/>
      <c r="D2" s="34"/>
      <c r="E2" s="17"/>
      <c r="F2" s="33"/>
      <c r="G2" s="33"/>
      <c r="H2" s="33"/>
      <c r="I2" s="33"/>
      <c r="J2" s="33"/>
    </row>
    <row r="3" spans="1:11" ht="6.75" customHeight="1" x14ac:dyDescent="0.15">
      <c r="A3" s="35"/>
      <c r="B3" s="36"/>
      <c r="C3" s="37"/>
      <c r="D3" s="37"/>
      <c r="E3" s="36"/>
      <c r="F3" s="36"/>
      <c r="G3" s="36"/>
      <c r="H3" s="36"/>
      <c r="I3" s="36"/>
      <c r="J3" s="36"/>
      <c r="K3" s="38"/>
    </row>
    <row r="4" spans="1:11" ht="18" customHeight="1" x14ac:dyDescent="0.15">
      <c r="A4" s="96" t="s">
        <v>43</v>
      </c>
      <c r="B4" s="97"/>
      <c r="C4" s="31" t="s">
        <v>36</v>
      </c>
      <c r="D4" s="13"/>
      <c r="E4" s="45" t="s">
        <v>37</v>
      </c>
      <c r="F4" s="14"/>
      <c r="G4" s="40"/>
      <c r="H4" s="14"/>
      <c r="I4" s="14"/>
      <c r="J4" s="14"/>
      <c r="K4" s="41"/>
    </row>
    <row r="5" spans="1:11" ht="18" customHeight="1" x14ac:dyDescent="0.15">
      <c r="A5" s="99" t="s">
        <v>18</v>
      </c>
      <c r="B5" s="100"/>
      <c r="C5" s="73"/>
      <c r="D5" s="73" t="s">
        <v>13</v>
      </c>
      <c r="E5" s="14"/>
      <c r="F5" s="14"/>
      <c r="G5" s="14"/>
      <c r="H5" s="14"/>
      <c r="I5" s="14"/>
      <c r="J5" s="14"/>
      <c r="K5" s="41"/>
    </row>
    <row r="6" spans="1:11" s="51" customFormat="1" ht="21.75" customHeight="1" x14ac:dyDescent="0.15">
      <c r="A6" s="91" t="s">
        <v>9</v>
      </c>
      <c r="B6" s="92"/>
      <c r="C6" s="46"/>
      <c r="D6" s="93" t="s">
        <v>10</v>
      </c>
      <c r="E6" s="93"/>
      <c r="F6" s="47"/>
      <c r="G6" s="94" t="s">
        <v>34</v>
      </c>
      <c r="H6" s="94"/>
      <c r="I6" s="95"/>
      <c r="J6" s="95"/>
      <c r="K6" s="50"/>
    </row>
    <row r="7" spans="1:11" s="51" customFormat="1" ht="7.9" customHeight="1" x14ac:dyDescent="0.15">
      <c r="A7" s="52"/>
      <c r="B7" s="47"/>
      <c r="C7" s="48"/>
      <c r="D7" s="48"/>
      <c r="E7" s="47"/>
      <c r="F7" s="47"/>
      <c r="G7" s="47"/>
      <c r="H7" s="47"/>
      <c r="I7" s="47"/>
      <c r="J7" s="47"/>
      <c r="K7" s="50"/>
    </row>
    <row r="8" spans="1:11" s="51" customFormat="1" ht="18.75" customHeight="1" x14ac:dyDescent="0.15">
      <c r="A8" s="52"/>
      <c r="B8" s="90" t="s">
        <v>42</v>
      </c>
      <c r="C8" s="90"/>
      <c r="D8" s="53" t="s">
        <v>19</v>
      </c>
      <c r="E8" s="47"/>
      <c r="F8" s="47"/>
      <c r="G8" s="47"/>
      <c r="H8" s="47"/>
      <c r="I8" s="47"/>
      <c r="J8" s="47"/>
      <c r="K8" s="50"/>
    </row>
    <row r="9" spans="1:11" s="51" customFormat="1" ht="16.5" customHeight="1" x14ac:dyDescent="0.15">
      <c r="A9" s="52"/>
      <c r="B9" s="54" t="s">
        <v>38</v>
      </c>
      <c r="C9" s="54" t="s">
        <v>8</v>
      </c>
      <c r="D9" s="54" t="s">
        <v>0</v>
      </c>
      <c r="E9" s="55" t="s">
        <v>14</v>
      </c>
      <c r="F9" s="56"/>
      <c r="G9" s="54" t="s">
        <v>39</v>
      </c>
      <c r="H9" s="54" t="s">
        <v>8</v>
      </c>
      <c r="I9" s="54" t="s">
        <v>0</v>
      </c>
      <c r="J9" s="54" t="s">
        <v>14</v>
      </c>
      <c r="K9" s="50"/>
    </row>
    <row r="10" spans="1:11" s="51" customFormat="1" ht="16.5" customHeight="1" x14ac:dyDescent="0.15">
      <c r="A10" s="52"/>
      <c r="B10" s="54">
        <v>1</v>
      </c>
      <c r="C10" s="57" t="str">
        <f>'申込（入力）'!I9</f>
        <v/>
      </c>
      <c r="D10" s="54" t="str">
        <f>'申込（入力）'!J9</f>
        <v/>
      </c>
      <c r="E10" s="58"/>
      <c r="F10" s="56"/>
      <c r="G10" s="54">
        <v>5</v>
      </c>
      <c r="H10" s="57" t="str">
        <f>'申込（入力）'!I13</f>
        <v/>
      </c>
      <c r="I10" s="54" t="str">
        <f>'申込（入力）'!J13</f>
        <v/>
      </c>
      <c r="J10" s="59"/>
      <c r="K10" s="50"/>
    </row>
    <row r="11" spans="1:11" s="51" customFormat="1" ht="16.5" customHeight="1" x14ac:dyDescent="0.15">
      <c r="A11" s="52"/>
      <c r="B11" s="54">
        <v>2</v>
      </c>
      <c r="C11" s="57" t="str">
        <f>'申込（入力）'!I10</f>
        <v/>
      </c>
      <c r="D11" s="54" t="str">
        <f>'申込（入力）'!J10</f>
        <v/>
      </c>
      <c r="E11" s="58"/>
      <c r="F11" s="56"/>
      <c r="G11" s="54">
        <v>6</v>
      </c>
      <c r="H11" s="57" t="str">
        <f>'申込（入力）'!I14</f>
        <v/>
      </c>
      <c r="I11" s="54" t="str">
        <f>'申込（入力）'!J14</f>
        <v/>
      </c>
      <c r="J11" s="59"/>
      <c r="K11" s="50"/>
    </row>
    <row r="12" spans="1:11" s="51" customFormat="1" ht="16.5" customHeight="1" x14ac:dyDescent="0.15">
      <c r="A12" s="52"/>
      <c r="B12" s="54">
        <v>3</v>
      </c>
      <c r="C12" s="57" t="str">
        <f>'申込（入力）'!I11</f>
        <v/>
      </c>
      <c r="D12" s="54" t="str">
        <f>'申込（入力）'!J11</f>
        <v/>
      </c>
      <c r="E12" s="58"/>
      <c r="F12" s="56"/>
      <c r="G12" s="54">
        <v>7</v>
      </c>
      <c r="H12" s="57" t="str">
        <f>'申込（入力）'!I15</f>
        <v/>
      </c>
      <c r="I12" s="54" t="str">
        <f>'申込（入力）'!J15</f>
        <v/>
      </c>
      <c r="J12" s="59"/>
      <c r="K12" s="50"/>
    </row>
    <row r="13" spans="1:11" s="51" customFormat="1" ht="16.5" customHeight="1" x14ac:dyDescent="0.15">
      <c r="A13" s="52"/>
      <c r="B13" s="54">
        <v>4</v>
      </c>
      <c r="C13" s="57" t="str">
        <f>'申込（入力）'!I12</f>
        <v/>
      </c>
      <c r="D13" s="54" t="str">
        <f>'申込（入力）'!J12</f>
        <v/>
      </c>
      <c r="E13" s="58"/>
      <c r="F13" s="56"/>
      <c r="G13" s="54">
        <v>8</v>
      </c>
      <c r="H13" s="57" t="str">
        <f>'申込（入力）'!I16</f>
        <v/>
      </c>
      <c r="I13" s="54" t="str">
        <f>'申込（入力）'!J16</f>
        <v/>
      </c>
      <c r="J13" s="59"/>
      <c r="K13" s="50"/>
    </row>
    <row r="14" spans="1:11" s="51" customFormat="1" ht="6.4" customHeight="1" x14ac:dyDescent="0.15">
      <c r="A14" s="52"/>
      <c r="B14" s="48"/>
      <c r="C14" s="60"/>
      <c r="D14" s="48"/>
      <c r="E14" s="47"/>
      <c r="F14" s="47"/>
      <c r="G14" s="48"/>
      <c r="H14" s="60"/>
      <c r="I14" s="48"/>
      <c r="J14" s="47"/>
      <c r="K14" s="50"/>
    </row>
    <row r="15" spans="1:11" s="51" customFormat="1" ht="18.75" customHeight="1" x14ac:dyDescent="0.15">
      <c r="A15" s="52"/>
      <c r="B15" s="90" t="s">
        <v>15</v>
      </c>
      <c r="C15" s="90"/>
      <c r="D15" s="48"/>
      <c r="E15" s="47"/>
      <c r="F15" s="47"/>
      <c r="G15" s="47"/>
      <c r="H15" s="47"/>
      <c r="I15" s="47"/>
      <c r="J15" s="47"/>
      <c r="K15" s="50"/>
    </row>
    <row r="16" spans="1:11" s="51" customFormat="1" ht="15" customHeight="1" x14ac:dyDescent="0.15">
      <c r="A16" s="52"/>
      <c r="B16" s="54" t="s">
        <v>40</v>
      </c>
      <c r="C16" s="54" t="s">
        <v>8</v>
      </c>
      <c r="D16" s="54" t="s">
        <v>0</v>
      </c>
      <c r="E16" s="54" t="s">
        <v>1</v>
      </c>
      <c r="F16" s="47"/>
      <c r="G16" s="54" t="s">
        <v>41</v>
      </c>
      <c r="H16" s="54" t="s">
        <v>8</v>
      </c>
      <c r="I16" s="54" t="s">
        <v>0</v>
      </c>
      <c r="J16" s="54" t="s">
        <v>1</v>
      </c>
      <c r="K16" s="50"/>
    </row>
    <row r="17" spans="1:11" s="51" customFormat="1" ht="16.5" customHeight="1" x14ac:dyDescent="0.15">
      <c r="A17" s="52"/>
      <c r="B17" s="98">
        <v>1</v>
      </c>
      <c r="C17" s="61" t="str">
        <f>'申込（入力）'!C9</f>
        <v/>
      </c>
      <c r="D17" s="62" t="str">
        <f>'申込（入力）'!D9</f>
        <v/>
      </c>
      <c r="E17" s="62" t="str">
        <f>'申込（入力）'!E9</f>
        <v/>
      </c>
      <c r="F17" s="47"/>
      <c r="G17" s="98">
        <v>13</v>
      </c>
      <c r="H17" s="61" t="str">
        <f>'申込（入力）'!C33</f>
        <v/>
      </c>
      <c r="I17" s="62" t="str">
        <f>'申込（入力）'!D33</f>
        <v/>
      </c>
      <c r="J17" s="62" t="str">
        <f>'申込（入力）'!E33</f>
        <v/>
      </c>
      <c r="K17" s="50"/>
    </row>
    <row r="18" spans="1:11" s="51" customFormat="1" ht="16.5" customHeight="1" x14ac:dyDescent="0.15">
      <c r="A18" s="52"/>
      <c r="B18" s="98"/>
      <c r="C18" s="63" t="str">
        <f>'申込（入力）'!C10</f>
        <v/>
      </c>
      <c r="D18" s="64" t="str">
        <f>'申込（入力）'!D10</f>
        <v/>
      </c>
      <c r="E18" s="64" t="str">
        <f>'申込（入力）'!E10</f>
        <v/>
      </c>
      <c r="F18" s="47"/>
      <c r="G18" s="98"/>
      <c r="H18" s="65" t="str">
        <f>'申込（入力）'!C34</f>
        <v/>
      </c>
      <c r="I18" s="66" t="str">
        <f>'申込（入力）'!D34</f>
        <v/>
      </c>
      <c r="J18" s="67" t="str">
        <f>'申込（入力）'!E34</f>
        <v/>
      </c>
      <c r="K18" s="50"/>
    </row>
    <row r="19" spans="1:11" s="51" customFormat="1" ht="16.5" customHeight="1" x14ac:dyDescent="0.15">
      <c r="A19" s="52"/>
      <c r="B19" s="98">
        <v>2</v>
      </c>
      <c r="C19" s="61" t="str">
        <f>'申込（入力）'!C11</f>
        <v/>
      </c>
      <c r="D19" s="62" t="str">
        <f>'申込（入力）'!D11</f>
        <v/>
      </c>
      <c r="E19" s="62" t="str">
        <f>'申込（入力）'!E11</f>
        <v/>
      </c>
      <c r="F19" s="47"/>
      <c r="G19" s="98">
        <v>14</v>
      </c>
      <c r="H19" s="61" t="str">
        <f>'申込（入力）'!C35</f>
        <v/>
      </c>
      <c r="I19" s="62" t="str">
        <f>'申込（入力）'!D35</f>
        <v/>
      </c>
      <c r="J19" s="62" t="str">
        <f>'申込（入力）'!E35</f>
        <v/>
      </c>
      <c r="K19" s="50"/>
    </row>
    <row r="20" spans="1:11" s="51" customFormat="1" ht="16.5" customHeight="1" x14ac:dyDescent="0.15">
      <c r="A20" s="52"/>
      <c r="B20" s="98"/>
      <c r="C20" s="63" t="str">
        <f>'申込（入力）'!C12</f>
        <v/>
      </c>
      <c r="D20" s="64" t="str">
        <f>'申込（入力）'!D12</f>
        <v/>
      </c>
      <c r="E20" s="64" t="str">
        <f>'申込（入力）'!E12</f>
        <v/>
      </c>
      <c r="F20" s="47"/>
      <c r="G20" s="98"/>
      <c r="H20" s="65" t="str">
        <f>'申込（入力）'!C36</f>
        <v/>
      </c>
      <c r="I20" s="66" t="str">
        <f>'申込（入力）'!D36</f>
        <v/>
      </c>
      <c r="J20" s="67" t="str">
        <f>'申込（入力）'!E36</f>
        <v/>
      </c>
      <c r="K20" s="50"/>
    </row>
    <row r="21" spans="1:11" s="51" customFormat="1" ht="16.5" customHeight="1" x14ac:dyDescent="0.15">
      <c r="A21" s="52"/>
      <c r="B21" s="98">
        <v>3</v>
      </c>
      <c r="C21" s="61" t="str">
        <f>'申込（入力）'!C13</f>
        <v/>
      </c>
      <c r="D21" s="62" t="str">
        <f>'申込（入力）'!D13</f>
        <v/>
      </c>
      <c r="E21" s="62" t="str">
        <f>'申込（入力）'!E13</f>
        <v/>
      </c>
      <c r="F21" s="47"/>
      <c r="G21" s="98">
        <v>15</v>
      </c>
      <c r="H21" s="61" t="str">
        <f>'申込（入力）'!C37</f>
        <v/>
      </c>
      <c r="I21" s="62" t="str">
        <f>'申込（入力）'!D37</f>
        <v/>
      </c>
      <c r="J21" s="62" t="str">
        <f>'申込（入力）'!E37</f>
        <v/>
      </c>
      <c r="K21" s="50"/>
    </row>
    <row r="22" spans="1:11" s="51" customFormat="1" ht="16.5" customHeight="1" x14ac:dyDescent="0.15">
      <c r="A22" s="52"/>
      <c r="B22" s="98"/>
      <c r="C22" s="63" t="str">
        <f>'申込（入力）'!C14</f>
        <v/>
      </c>
      <c r="D22" s="64" t="str">
        <f>'申込（入力）'!D14</f>
        <v/>
      </c>
      <c r="E22" s="64" t="str">
        <f>'申込（入力）'!E14</f>
        <v/>
      </c>
      <c r="F22" s="47"/>
      <c r="G22" s="98"/>
      <c r="H22" s="65" t="str">
        <f>'申込（入力）'!C38</f>
        <v/>
      </c>
      <c r="I22" s="66" t="str">
        <f>'申込（入力）'!D38</f>
        <v/>
      </c>
      <c r="J22" s="67" t="str">
        <f>'申込（入力）'!E38</f>
        <v/>
      </c>
      <c r="K22" s="50"/>
    </row>
    <row r="23" spans="1:11" s="51" customFormat="1" ht="16.5" customHeight="1" x14ac:dyDescent="0.15">
      <c r="A23" s="52"/>
      <c r="B23" s="98">
        <v>4</v>
      </c>
      <c r="C23" s="61" t="str">
        <f>'申込（入力）'!C15</f>
        <v/>
      </c>
      <c r="D23" s="62" t="str">
        <f>'申込（入力）'!D15</f>
        <v/>
      </c>
      <c r="E23" s="62" t="str">
        <f>'申込（入力）'!E15</f>
        <v/>
      </c>
      <c r="F23" s="47"/>
      <c r="G23" s="98">
        <v>16</v>
      </c>
      <c r="H23" s="61" t="str">
        <f>'申込（入力）'!C39</f>
        <v/>
      </c>
      <c r="I23" s="62" t="str">
        <f>'申込（入力）'!D39</f>
        <v/>
      </c>
      <c r="J23" s="62" t="str">
        <f>'申込（入力）'!E39</f>
        <v/>
      </c>
      <c r="K23" s="50"/>
    </row>
    <row r="24" spans="1:11" s="51" customFormat="1" ht="16.5" customHeight="1" x14ac:dyDescent="0.15">
      <c r="A24" s="52"/>
      <c r="B24" s="98"/>
      <c r="C24" s="63" t="str">
        <f>'申込（入力）'!C16</f>
        <v/>
      </c>
      <c r="D24" s="64" t="str">
        <f>'申込（入力）'!D16</f>
        <v/>
      </c>
      <c r="E24" s="64" t="str">
        <f>'申込（入力）'!E16</f>
        <v/>
      </c>
      <c r="F24" s="47"/>
      <c r="G24" s="98"/>
      <c r="H24" s="65" t="str">
        <f>'申込（入力）'!C40</f>
        <v/>
      </c>
      <c r="I24" s="66" t="str">
        <f>'申込（入力）'!D40</f>
        <v/>
      </c>
      <c r="J24" s="67" t="str">
        <f>'申込（入力）'!E40</f>
        <v/>
      </c>
      <c r="K24" s="50"/>
    </row>
    <row r="25" spans="1:11" s="51" customFormat="1" ht="16.5" customHeight="1" x14ac:dyDescent="0.15">
      <c r="A25" s="52"/>
      <c r="B25" s="98">
        <v>5</v>
      </c>
      <c r="C25" s="61" t="str">
        <f>'申込（入力）'!C17</f>
        <v/>
      </c>
      <c r="D25" s="62" t="str">
        <f>'申込（入力）'!D17</f>
        <v/>
      </c>
      <c r="E25" s="62" t="str">
        <f>'申込（入力）'!E17</f>
        <v/>
      </c>
      <c r="F25" s="47"/>
      <c r="G25" s="98">
        <v>17</v>
      </c>
      <c r="H25" s="61" t="str">
        <f>'申込（入力）'!C41</f>
        <v/>
      </c>
      <c r="I25" s="62" t="str">
        <f>'申込（入力）'!D41</f>
        <v/>
      </c>
      <c r="J25" s="62" t="str">
        <f>'申込（入力）'!E41</f>
        <v/>
      </c>
      <c r="K25" s="50"/>
    </row>
    <row r="26" spans="1:11" s="51" customFormat="1" ht="16.5" customHeight="1" x14ac:dyDescent="0.15">
      <c r="A26" s="52"/>
      <c r="B26" s="98"/>
      <c r="C26" s="63" t="str">
        <f>'申込（入力）'!C18</f>
        <v/>
      </c>
      <c r="D26" s="64" t="str">
        <f>'申込（入力）'!D18</f>
        <v/>
      </c>
      <c r="E26" s="64" t="str">
        <f>'申込（入力）'!E18</f>
        <v/>
      </c>
      <c r="F26" s="47"/>
      <c r="G26" s="98"/>
      <c r="H26" s="65" t="str">
        <f>'申込（入力）'!C42</f>
        <v/>
      </c>
      <c r="I26" s="66" t="str">
        <f>'申込（入力）'!D42</f>
        <v/>
      </c>
      <c r="J26" s="67" t="str">
        <f>'申込（入力）'!E42</f>
        <v/>
      </c>
      <c r="K26" s="50"/>
    </row>
    <row r="27" spans="1:11" s="51" customFormat="1" ht="16.5" customHeight="1" x14ac:dyDescent="0.15">
      <c r="A27" s="52"/>
      <c r="B27" s="98">
        <v>6</v>
      </c>
      <c r="C27" s="61" t="str">
        <f>'申込（入力）'!C19</f>
        <v/>
      </c>
      <c r="D27" s="62" t="str">
        <f>'申込（入力）'!D19</f>
        <v/>
      </c>
      <c r="E27" s="62" t="str">
        <f>'申込（入力）'!E19</f>
        <v/>
      </c>
      <c r="F27" s="47"/>
      <c r="G27" s="98">
        <v>18</v>
      </c>
      <c r="H27" s="61" t="str">
        <f>'申込（入力）'!C43</f>
        <v/>
      </c>
      <c r="I27" s="62" t="str">
        <f>'申込（入力）'!D43</f>
        <v/>
      </c>
      <c r="J27" s="62" t="str">
        <f>'申込（入力）'!E43</f>
        <v/>
      </c>
      <c r="K27" s="50"/>
    </row>
    <row r="28" spans="1:11" s="51" customFormat="1" ht="16.5" customHeight="1" x14ac:dyDescent="0.15">
      <c r="A28" s="52"/>
      <c r="B28" s="98"/>
      <c r="C28" s="63" t="str">
        <f>'申込（入力）'!C20</f>
        <v/>
      </c>
      <c r="D28" s="64" t="str">
        <f>'申込（入力）'!D20</f>
        <v/>
      </c>
      <c r="E28" s="64" t="str">
        <f>'申込（入力）'!E20</f>
        <v/>
      </c>
      <c r="F28" s="47"/>
      <c r="G28" s="98"/>
      <c r="H28" s="65" t="str">
        <f>'申込（入力）'!C44</f>
        <v/>
      </c>
      <c r="I28" s="66" t="str">
        <f>'申込（入力）'!D44</f>
        <v/>
      </c>
      <c r="J28" s="67" t="str">
        <f>'申込（入力）'!E44</f>
        <v/>
      </c>
      <c r="K28" s="50"/>
    </row>
    <row r="29" spans="1:11" s="51" customFormat="1" ht="16.5" customHeight="1" x14ac:dyDescent="0.15">
      <c r="A29" s="52"/>
      <c r="B29" s="98">
        <v>7</v>
      </c>
      <c r="C29" s="61" t="str">
        <f>'申込（入力）'!C21</f>
        <v/>
      </c>
      <c r="D29" s="62" t="str">
        <f>'申込（入力）'!D21</f>
        <v/>
      </c>
      <c r="E29" s="62" t="str">
        <f>'申込（入力）'!E21</f>
        <v/>
      </c>
      <c r="F29" s="47"/>
      <c r="G29" s="98">
        <v>19</v>
      </c>
      <c r="H29" s="61" t="str">
        <f>'申込（入力）'!C45</f>
        <v/>
      </c>
      <c r="I29" s="62" t="str">
        <f>'申込（入力）'!D45</f>
        <v/>
      </c>
      <c r="J29" s="62" t="str">
        <f>'申込（入力）'!E45</f>
        <v/>
      </c>
      <c r="K29" s="50"/>
    </row>
    <row r="30" spans="1:11" s="51" customFormat="1" ht="16.5" customHeight="1" x14ac:dyDescent="0.15">
      <c r="A30" s="52"/>
      <c r="B30" s="98"/>
      <c r="C30" s="63" t="str">
        <f>'申込（入力）'!C22</f>
        <v/>
      </c>
      <c r="D30" s="64" t="str">
        <f>'申込（入力）'!D22</f>
        <v/>
      </c>
      <c r="E30" s="64" t="str">
        <f>'申込（入力）'!E22</f>
        <v/>
      </c>
      <c r="F30" s="47"/>
      <c r="G30" s="98"/>
      <c r="H30" s="65" t="str">
        <f>'申込（入力）'!C46</f>
        <v/>
      </c>
      <c r="I30" s="66" t="str">
        <f>'申込（入力）'!D46</f>
        <v/>
      </c>
      <c r="J30" s="67" t="str">
        <f>'申込（入力）'!E46</f>
        <v/>
      </c>
      <c r="K30" s="50"/>
    </row>
    <row r="31" spans="1:11" s="51" customFormat="1" ht="16.5" customHeight="1" x14ac:dyDescent="0.15">
      <c r="A31" s="52"/>
      <c r="B31" s="98">
        <v>8</v>
      </c>
      <c r="C31" s="61" t="str">
        <f>'申込（入力）'!C23</f>
        <v/>
      </c>
      <c r="D31" s="62" t="str">
        <f>'申込（入力）'!D23</f>
        <v/>
      </c>
      <c r="E31" s="62" t="str">
        <f>'申込（入力）'!E23</f>
        <v/>
      </c>
      <c r="F31" s="47"/>
      <c r="G31" s="98">
        <v>20</v>
      </c>
      <c r="H31" s="61" t="str">
        <f>'申込（入力）'!C47</f>
        <v/>
      </c>
      <c r="I31" s="62" t="str">
        <f>'申込（入力）'!D47</f>
        <v/>
      </c>
      <c r="J31" s="62" t="str">
        <f>'申込（入力）'!E47</f>
        <v/>
      </c>
      <c r="K31" s="50"/>
    </row>
    <row r="32" spans="1:11" s="51" customFormat="1" ht="16.5" customHeight="1" x14ac:dyDescent="0.15">
      <c r="A32" s="52"/>
      <c r="B32" s="98"/>
      <c r="C32" s="63" t="str">
        <f>'申込（入力）'!C24</f>
        <v/>
      </c>
      <c r="D32" s="64" t="str">
        <f>'申込（入力）'!D24</f>
        <v/>
      </c>
      <c r="E32" s="64" t="str">
        <f>'申込（入力）'!E24</f>
        <v/>
      </c>
      <c r="F32" s="47"/>
      <c r="G32" s="98"/>
      <c r="H32" s="65" t="str">
        <f>'申込（入力）'!C48</f>
        <v/>
      </c>
      <c r="I32" s="66" t="str">
        <f>'申込（入力）'!D48</f>
        <v/>
      </c>
      <c r="J32" s="67" t="str">
        <f>'申込（入力）'!E48</f>
        <v/>
      </c>
      <c r="K32" s="50"/>
    </row>
    <row r="33" spans="1:11" s="51" customFormat="1" ht="16.5" customHeight="1" x14ac:dyDescent="0.15">
      <c r="A33" s="52"/>
      <c r="B33" s="98">
        <v>9</v>
      </c>
      <c r="C33" s="61" t="str">
        <f>'申込（入力）'!C25</f>
        <v/>
      </c>
      <c r="D33" s="62" t="str">
        <f>'申込（入力）'!D25</f>
        <v/>
      </c>
      <c r="E33" s="62" t="str">
        <f>'申込（入力）'!E25</f>
        <v/>
      </c>
      <c r="F33" s="47"/>
      <c r="G33" s="98">
        <v>21</v>
      </c>
      <c r="H33" s="61" t="str">
        <f>'申込（入力）'!C49</f>
        <v/>
      </c>
      <c r="I33" s="62" t="str">
        <f>'申込（入力）'!D49</f>
        <v/>
      </c>
      <c r="J33" s="62" t="str">
        <f>'申込（入力）'!E49</f>
        <v/>
      </c>
      <c r="K33" s="50"/>
    </row>
    <row r="34" spans="1:11" s="51" customFormat="1" ht="16.5" customHeight="1" x14ac:dyDescent="0.15">
      <c r="A34" s="52"/>
      <c r="B34" s="98"/>
      <c r="C34" s="63" t="str">
        <f>'申込（入力）'!C26</f>
        <v/>
      </c>
      <c r="D34" s="64" t="str">
        <f>'申込（入力）'!D26</f>
        <v/>
      </c>
      <c r="E34" s="64" t="str">
        <f>'申込（入力）'!E26</f>
        <v/>
      </c>
      <c r="F34" s="47"/>
      <c r="G34" s="98"/>
      <c r="H34" s="65" t="str">
        <f>'申込（入力）'!C50</f>
        <v/>
      </c>
      <c r="I34" s="66" t="str">
        <f>'申込（入力）'!D50</f>
        <v/>
      </c>
      <c r="J34" s="67" t="str">
        <f>'申込（入力）'!E50</f>
        <v/>
      </c>
      <c r="K34" s="50"/>
    </row>
    <row r="35" spans="1:11" s="51" customFormat="1" ht="16.5" customHeight="1" x14ac:dyDescent="0.15">
      <c r="A35" s="52"/>
      <c r="B35" s="98">
        <v>10</v>
      </c>
      <c r="C35" s="61" t="str">
        <f>'申込（入力）'!C27</f>
        <v/>
      </c>
      <c r="D35" s="62" t="str">
        <f>'申込（入力）'!D27</f>
        <v/>
      </c>
      <c r="E35" s="62" t="str">
        <f>'申込（入力）'!E27</f>
        <v/>
      </c>
      <c r="F35" s="47"/>
      <c r="G35" s="98">
        <v>22</v>
      </c>
      <c r="H35" s="61" t="str">
        <f>'申込（入力）'!C51</f>
        <v/>
      </c>
      <c r="I35" s="62" t="str">
        <f>'申込（入力）'!D51</f>
        <v/>
      </c>
      <c r="J35" s="62" t="str">
        <f>'申込（入力）'!E51</f>
        <v/>
      </c>
      <c r="K35" s="50"/>
    </row>
    <row r="36" spans="1:11" s="51" customFormat="1" ht="16.5" customHeight="1" x14ac:dyDescent="0.15">
      <c r="A36" s="52"/>
      <c r="B36" s="98"/>
      <c r="C36" s="63" t="str">
        <f>'申込（入力）'!C28</f>
        <v/>
      </c>
      <c r="D36" s="64" t="str">
        <f>'申込（入力）'!D28</f>
        <v/>
      </c>
      <c r="E36" s="64" t="str">
        <f>'申込（入力）'!E28</f>
        <v/>
      </c>
      <c r="F36" s="47"/>
      <c r="G36" s="98"/>
      <c r="H36" s="65" t="str">
        <f>'申込（入力）'!C52</f>
        <v/>
      </c>
      <c r="I36" s="66" t="str">
        <f>'申込（入力）'!D52</f>
        <v/>
      </c>
      <c r="J36" s="67" t="str">
        <f>'申込（入力）'!E52</f>
        <v/>
      </c>
      <c r="K36" s="50"/>
    </row>
    <row r="37" spans="1:11" s="51" customFormat="1" ht="16.5" customHeight="1" x14ac:dyDescent="0.15">
      <c r="A37" s="52"/>
      <c r="B37" s="98">
        <v>11</v>
      </c>
      <c r="C37" s="61" t="str">
        <f>'申込（入力）'!C29</f>
        <v/>
      </c>
      <c r="D37" s="62" t="str">
        <f>'申込（入力）'!D29</f>
        <v/>
      </c>
      <c r="E37" s="62" t="str">
        <f>'申込（入力）'!E29</f>
        <v/>
      </c>
      <c r="F37" s="47"/>
      <c r="G37" s="98">
        <v>23</v>
      </c>
      <c r="H37" s="61" t="str">
        <f>'申込（入力）'!C53</f>
        <v/>
      </c>
      <c r="I37" s="62" t="str">
        <f>'申込（入力）'!D53</f>
        <v/>
      </c>
      <c r="J37" s="62" t="str">
        <f>'申込（入力）'!E53</f>
        <v/>
      </c>
      <c r="K37" s="50"/>
    </row>
    <row r="38" spans="1:11" s="51" customFormat="1" ht="16.5" customHeight="1" x14ac:dyDescent="0.15">
      <c r="A38" s="52"/>
      <c r="B38" s="98"/>
      <c r="C38" s="63" t="str">
        <f>'申込（入力）'!C30</f>
        <v/>
      </c>
      <c r="D38" s="64" t="str">
        <f>'申込（入力）'!D30</f>
        <v/>
      </c>
      <c r="E38" s="64" t="str">
        <f>'申込（入力）'!E30</f>
        <v/>
      </c>
      <c r="F38" s="47"/>
      <c r="G38" s="98"/>
      <c r="H38" s="65" t="str">
        <f>'申込（入力）'!C54</f>
        <v/>
      </c>
      <c r="I38" s="66" t="str">
        <f>'申込（入力）'!D54</f>
        <v/>
      </c>
      <c r="J38" s="67" t="str">
        <f>'申込（入力）'!E54</f>
        <v/>
      </c>
      <c r="K38" s="50"/>
    </row>
    <row r="39" spans="1:11" s="51" customFormat="1" ht="16.5" customHeight="1" x14ac:dyDescent="0.15">
      <c r="A39" s="52"/>
      <c r="B39" s="98">
        <v>12</v>
      </c>
      <c r="C39" s="61" t="str">
        <f>'申込（入力）'!C31</f>
        <v/>
      </c>
      <c r="D39" s="62" t="str">
        <f>'申込（入力）'!D31</f>
        <v/>
      </c>
      <c r="E39" s="62" t="str">
        <f>'申込（入力）'!E31</f>
        <v/>
      </c>
      <c r="F39" s="47"/>
      <c r="G39" s="98">
        <v>24</v>
      </c>
      <c r="H39" s="61" t="str">
        <f>'申込（入力）'!C55</f>
        <v/>
      </c>
      <c r="I39" s="62" t="str">
        <f>'申込（入力）'!D55</f>
        <v/>
      </c>
      <c r="J39" s="62" t="str">
        <f>'申込（入力）'!E55</f>
        <v/>
      </c>
      <c r="K39" s="50"/>
    </row>
    <row r="40" spans="1:11" s="51" customFormat="1" ht="16.5" customHeight="1" x14ac:dyDescent="0.15">
      <c r="A40" s="52"/>
      <c r="B40" s="98"/>
      <c r="C40" s="68" t="str">
        <f>'申込（入力）'!C32</f>
        <v/>
      </c>
      <c r="D40" s="69" t="str">
        <f>'申込（入力）'!D32</f>
        <v/>
      </c>
      <c r="E40" s="69" t="str">
        <f>'申込（入力）'!E32</f>
        <v/>
      </c>
      <c r="F40" s="47"/>
      <c r="G40" s="98"/>
      <c r="H40" s="68" t="str">
        <f>'申込（入力）'!C56</f>
        <v/>
      </c>
      <c r="I40" s="69" t="str">
        <f>'申込（入力）'!D56</f>
        <v/>
      </c>
      <c r="J40" s="69" t="str">
        <f>'申込（入力）'!E56</f>
        <v/>
      </c>
      <c r="K40" s="50"/>
    </row>
    <row r="41" spans="1:11" s="51" customFormat="1" ht="7.5" customHeight="1" x14ac:dyDescent="0.15">
      <c r="A41" s="52"/>
      <c r="B41" s="47"/>
      <c r="C41" s="48"/>
      <c r="D41" s="48"/>
      <c r="E41" s="47"/>
      <c r="F41" s="47"/>
      <c r="G41" s="47"/>
      <c r="H41" s="47"/>
      <c r="I41" s="47"/>
      <c r="J41" s="47"/>
      <c r="K41" s="50"/>
    </row>
    <row r="42" spans="1:11" s="51" customFormat="1" ht="19.5" customHeight="1" x14ac:dyDescent="0.15">
      <c r="A42" s="52"/>
      <c r="B42" s="48"/>
      <c r="C42" s="102" t="s">
        <v>16</v>
      </c>
      <c r="D42" s="102"/>
      <c r="E42" s="102"/>
      <c r="F42" s="102"/>
      <c r="G42" s="102"/>
      <c r="H42" s="102"/>
      <c r="I42" s="49">
        <f>'申込（入力）'!I24</f>
        <v>0</v>
      </c>
      <c r="J42" s="60" t="s">
        <v>11</v>
      </c>
      <c r="K42" s="50"/>
    </row>
    <row r="43" spans="1:11" s="51" customFormat="1" ht="19.5" customHeight="1" x14ac:dyDescent="0.15">
      <c r="A43" s="52"/>
      <c r="B43" s="60" t="s">
        <v>5</v>
      </c>
      <c r="C43" s="70">
        <f>'申込（入力）'!I26</f>
        <v>0</v>
      </c>
      <c r="D43" s="102" t="s">
        <v>6</v>
      </c>
      <c r="E43" s="102"/>
      <c r="F43" s="102"/>
      <c r="G43" s="102"/>
      <c r="H43" s="60"/>
      <c r="I43" s="60"/>
      <c r="J43" s="60"/>
      <c r="K43" s="50"/>
    </row>
    <row r="44" spans="1:11" s="51" customFormat="1" ht="6.75" customHeight="1" x14ac:dyDescent="0.15">
      <c r="A44" s="52"/>
      <c r="B44" s="48"/>
      <c r="C44" s="48"/>
      <c r="D44" s="48"/>
      <c r="E44" s="48"/>
      <c r="F44" s="48"/>
      <c r="G44" s="48"/>
      <c r="H44" s="47"/>
      <c r="I44" s="47"/>
      <c r="J44" s="47"/>
      <c r="K44" s="50"/>
    </row>
    <row r="45" spans="1:11" s="51" customFormat="1" ht="15" customHeight="1" x14ac:dyDescent="0.15">
      <c r="A45" s="52"/>
      <c r="B45" s="48"/>
      <c r="C45" s="48"/>
      <c r="D45" s="48"/>
      <c r="E45" s="47"/>
      <c r="F45" s="47"/>
      <c r="G45" s="47"/>
      <c r="H45" s="94" t="s">
        <v>44</v>
      </c>
      <c r="I45" s="94"/>
      <c r="J45" s="94"/>
      <c r="K45" s="71"/>
    </row>
    <row r="46" spans="1:11" s="51" customFormat="1" ht="7.5" customHeight="1" x14ac:dyDescent="0.15">
      <c r="A46" s="52"/>
      <c r="B46" s="48"/>
      <c r="C46" s="48"/>
      <c r="D46" s="48"/>
      <c r="E46" s="48"/>
      <c r="F46" s="48"/>
      <c r="G46" s="48"/>
      <c r="H46" s="48"/>
      <c r="I46" s="48"/>
      <c r="J46" s="48"/>
      <c r="K46" s="50"/>
    </row>
    <row r="47" spans="1:11" s="51" customFormat="1" ht="24.75" customHeight="1" x14ac:dyDescent="0.15">
      <c r="A47" s="52"/>
      <c r="B47" s="48"/>
      <c r="C47" s="48"/>
      <c r="D47" s="48"/>
      <c r="E47" s="101" t="s">
        <v>9</v>
      </c>
      <c r="F47" s="101"/>
      <c r="G47" s="101"/>
      <c r="H47" s="94"/>
      <c r="I47" s="94"/>
      <c r="J47" s="72" t="s">
        <v>10</v>
      </c>
      <c r="K47" s="50"/>
    </row>
    <row r="48" spans="1:11" s="51" customFormat="1" ht="27.75" customHeight="1" x14ac:dyDescent="0.15">
      <c r="A48" s="52"/>
      <c r="B48" s="48"/>
      <c r="C48" s="48"/>
      <c r="D48" s="48"/>
      <c r="E48" s="101" t="s">
        <v>12</v>
      </c>
      <c r="F48" s="101"/>
      <c r="G48" s="101"/>
      <c r="H48" s="94"/>
      <c r="I48" s="94"/>
      <c r="J48" s="60"/>
      <c r="K48" s="50"/>
    </row>
    <row r="49" spans="1:11" ht="14.25" x14ac:dyDescent="0.15">
      <c r="A49" s="39"/>
      <c r="B49" s="74" t="s">
        <v>17</v>
      </c>
      <c r="C49" s="13"/>
      <c r="D49" s="13"/>
      <c r="E49" s="13"/>
      <c r="F49" s="13"/>
      <c r="G49" s="13"/>
      <c r="H49" s="13"/>
      <c r="I49" s="13"/>
      <c r="J49" s="13"/>
      <c r="K49" s="41"/>
    </row>
    <row r="50" spans="1:11" ht="14.25" x14ac:dyDescent="0.15">
      <c r="A50" s="39"/>
      <c r="B50" s="74"/>
      <c r="C50" s="13"/>
      <c r="D50" s="13"/>
      <c r="E50" s="13"/>
      <c r="F50" s="13"/>
      <c r="G50" s="13"/>
      <c r="H50" s="13"/>
      <c r="I50" s="13"/>
      <c r="J50" s="13"/>
      <c r="K50" s="41"/>
    </row>
    <row r="51" spans="1:11" ht="16.899999999999999" customHeight="1" x14ac:dyDescent="0.15">
      <c r="A51" s="42"/>
      <c r="B51" s="43"/>
      <c r="C51" s="86" t="s">
        <v>45</v>
      </c>
      <c r="D51" s="86"/>
      <c r="E51" s="86"/>
      <c r="F51" s="86"/>
      <c r="G51" s="86"/>
      <c r="H51" s="86"/>
      <c r="I51" s="86"/>
      <c r="J51" s="43"/>
      <c r="K51" s="44"/>
    </row>
  </sheetData>
  <mergeCells count="43">
    <mergeCell ref="H47:I47"/>
    <mergeCell ref="A5:B5"/>
    <mergeCell ref="E48:G48"/>
    <mergeCell ref="E47:G47"/>
    <mergeCell ref="H45:J45"/>
    <mergeCell ref="H48:I48"/>
    <mergeCell ref="C42:H42"/>
    <mergeCell ref="D43:G43"/>
    <mergeCell ref="B37:B38"/>
    <mergeCell ref="G37:G38"/>
    <mergeCell ref="B39:B40"/>
    <mergeCell ref="G39:G40"/>
    <mergeCell ref="B33:B34"/>
    <mergeCell ref="G33:G34"/>
    <mergeCell ref="B35:B36"/>
    <mergeCell ref="G35:G36"/>
    <mergeCell ref="B29:B30"/>
    <mergeCell ref="G29:G30"/>
    <mergeCell ref="B31:B32"/>
    <mergeCell ref="G31:G32"/>
    <mergeCell ref="B25:B26"/>
    <mergeCell ref="G25:G26"/>
    <mergeCell ref="B27:B28"/>
    <mergeCell ref="G27:G28"/>
    <mergeCell ref="B21:B22"/>
    <mergeCell ref="G21:G22"/>
    <mergeCell ref="B23:B24"/>
    <mergeCell ref="G23:G24"/>
    <mergeCell ref="B15:C15"/>
    <mergeCell ref="B17:B18"/>
    <mergeCell ref="G17:G18"/>
    <mergeCell ref="B19:B20"/>
    <mergeCell ref="G19:G20"/>
    <mergeCell ref="C51:I51"/>
    <mergeCell ref="A1:B1"/>
    <mergeCell ref="F1:J1"/>
    <mergeCell ref="C1:D1"/>
    <mergeCell ref="B8:C8"/>
    <mergeCell ref="A6:B6"/>
    <mergeCell ref="D6:E6"/>
    <mergeCell ref="G6:H6"/>
    <mergeCell ref="I6:J6"/>
    <mergeCell ref="A4:B4"/>
  </mergeCells>
  <phoneticPr fontId="2"/>
  <printOptions horizontalCentered="1" verticalCentered="1"/>
  <pageMargins left="0.23622047244094491" right="0.23622047244094491" top="0.35433070866141736" bottom="0.35433070866141736" header="0.31496062992125984" footer="0.31496062992125984"/>
  <pageSetup paperSize="9" orientation="portrait" horizontalDpi="360" verticalDpi="36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部員データ</vt:lpstr>
      <vt:lpstr>申込（入力）</vt:lpstr>
      <vt:lpstr>参加申込書</vt:lpstr>
      <vt:lpstr>名簿ファイル（直接操作）</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ソフトテニス</dc:creator>
  <cp:lastModifiedBy>ML-N2</cp:lastModifiedBy>
  <cp:lastPrinted>2024-12-11T03:59:25Z</cp:lastPrinted>
  <dcterms:created xsi:type="dcterms:W3CDTF">2008-05-19T05:45:28Z</dcterms:created>
  <dcterms:modified xsi:type="dcterms:W3CDTF">2024-12-11T05:04:59Z</dcterms:modified>
</cp:coreProperties>
</file>